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conectados.sharepoint.com/sites/portalk/Documentos Partilhados/14 - RI/00 - RI COMUM/11 Cartas Mensais/Fundos de CRI/2024.03/Fundamentos/"/>
    </mc:Choice>
  </mc:AlternateContent>
  <xr:revisionPtr revIDLastSave="875" documentId="14_{6E1EF474-872A-498B-A8AD-9A6D984F820F}" xr6:coauthVersionLast="47" xr6:coauthVersionMax="47" xr10:uidLastSave="{F6CAF347-1663-4C0E-98A8-D17E89FC13EE}"/>
  <bookViews>
    <workbookView xWindow="-17865" yWindow="-15720" windowWidth="29040" windowHeight="15840" xr2:uid="{5E526054-3283-4C87-9A7D-5A9467E48862}"/>
  </bookViews>
  <sheets>
    <sheet name="Resumo" sheetId="10" r:id="rId1"/>
    <sheet name="DRE" sheetId="6" r:id="rId2"/>
    <sheet name="Carteira de Ativos" sheetId="14" r:id="rId3"/>
    <sheet name="Rentabilidade" sheetId="13" r:id="rId4"/>
    <sheet name="Dados de Mercado" sheetId="7" r:id="rId5"/>
  </sheets>
  <definedNames>
    <definedName name="_xlnm._FilterDatabase" localSheetId="2" hidden="1">'Carteira de Ativos'!$C$11:$V$11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3" l="1"/>
  <c r="G14" i="13" s="1"/>
  <c r="H14" i="13" s="1"/>
  <c r="F15" i="13"/>
  <c r="G15" i="13" s="1"/>
  <c r="H15" i="13" s="1"/>
  <c r="F16" i="13"/>
  <c r="G16" i="13" s="1"/>
  <c r="H16" i="13" s="1"/>
  <c r="F17" i="13"/>
  <c r="G17" i="13" s="1"/>
  <c r="H17" i="13" s="1"/>
  <c r="F27" i="13"/>
  <c r="G27" i="13" s="1"/>
  <c r="H27" i="13" s="1"/>
  <c r="F26" i="13"/>
  <c r="G26" i="13" s="1"/>
  <c r="H26" i="13" s="1"/>
  <c r="F25" i="13"/>
  <c r="G25" i="13" s="1"/>
  <c r="H25" i="13" s="1"/>
  <c r="F24" i="13"/>
  <c r="G24" i="13" s="1"/>
  <c r="H24" i="13" s="1"/>
  <c r="F18" i="13"/>
  <c r="G18" i="13" s="1"/>
  <c r="H18" i="13" s="1"/>
  <c r="F19" i="13"/>
  <c r="G19" i="13" s="1"/>
  <c r="H19" i="13" s="1"/>
  <c r="F20" i="13"/>
  <c r="G20" i="13" s="1"/>
  <c r="H20" i="13" s="1"/>
  <c r="F21" i="13"/>
  <c r="G21" i="13" s="1"/>
  <c r="H21" i="13" s="1"/>
  <c r="F23" i="13" l="1"/>
  <c r="F22" i="13"/>
  <c r="G22" i="13" l="1"/>
  <c r="H22" i="13" s="1"/>
  <c r="G23" i="13"/>
  <c r="H23" i="13" l="1"/>
</calcChain>
</file>

<file path=xl/sharedStrings.xml><?xml version="1.0" encoding="utf-8"?>
<sst xmlns="http://schemas.openxmlformats.org/spreadsheetml/2006/main" count="560" uniqueCount="281">
  <si>
    <t>Objetivo do Fundo</t>
  </si>
  <si>
    <t>Sumário</t>
  </si>
  <si>
    <t>O portfólio é dedicado ao investimento em Ativos de renda fixa de natureza Imobiliária, especialmente em Certificados de Recebíveis Imobiliários (“CRI”).</t>
  </si>
  <si>
    <t>Resumo</t>
  </si>
  <si>
    <t>Carteira de Ativos</t>
  </si>
  <si>
    <t>Rentabilidade</t>
  </si>
  <si>
    <t>1)</t>
  </si>
  <si>
    <t>Patrimônio Líquido</t>
  </si>
  <si>
    <t>14)</t>
  </si>
  <si>
    <t>Código do Ativo</t>
  </si>
  <si>
    <t>31)</t>
  </si>
  <si>
    <t>Dividendos</t>
  </si>
  <si>
    <t>2)</t>
  </si>
  <si>
    <t xml:space="preserve">Cota Patrimonial </t>
  </si>
  <si>
    <t>15)</t>
  </si>
  <si>
    <t>Devedor / Ativo Imobiliário</t>
  </si>
  <si>
    <t>32)</t>
  </si>
  <si>
    <t>% Taxa DI</t>
  </si>
  <si>
    <t>3)</t>
  </si>
  <si>
    <t>Número de Cotistas</t>
  </si>
  <si>
    <t>16)</t>
  </si>
  <si>
    <t>Emissor</t>
  </si>
  <si>
    <t>33)</t>
  </si>
  <si>
    <t>Rentabilidade do Fundo</t>
  </si>
  <si>
    <t>4)</t>
  </si>
  <si>
    <t>Cota de Mercado</t>
  </si>
  <si>
    <t>17)</t>
  </si>
  <si>
    <t>Indexador</t>
  </si>
  <si>
    <t>34)</t>
  </si>
  <si>
    <t>% Taxa DI Gross Up</t>
  </si>
  <si>
    <t>Patrimonio Liquido</t>
  </si>
  <si>
    <t>5)</t>
  </si>
  <si>
    <t>Dividendos a Pagar</t>
  </si>
  <si>
    <t>18)</t>
  </si>
  <si>
    <t>Taxa Aquisição</t>
  </si>
  <si>
    <t>6)</t>
  </si>
  <si>
    <t>Média Diária de Liquidez</t>
  </si>
  <si>
    <t>19)</t>
  </si>
  <si>
    <t>Taxa MTM</t>
  </si>
  <si>
    <t>Dados de Mercado</t>
  </si>
  <si>
    <t>7)</t>
  </si>
  <si>
    <t>Rendimentos do CDI líquidos de IR</t>
  </si>
  <si>
    <t>20)</t>
  </si>
  <si>
    <t>Saldo Curva</t>
  </si>
  <si>
    <t>35)</t>
  </si>
  <si>
    <t>Valor de Mercado</t>
  </si>
  <si>
    <t>Dividendos a pagar no mês</t>
  </si>
  <si>
    <t>8)</t>
  </si>
  <si>
    <t>Taxa de Administração</t>
  </si>
  <si>
    <t>21)</t>
  </si>
  <si>
    <t>Saldo MTM</t>
  </si>
  <si>
    <t>36)</t>
  </si>
  <si>
    <t xml:space="preserve">Volume Negociado </t>
  </si>
  <si>
    <t>9)</t>
  </si>
  <si>
    <t>Início do Fundo</t>
  </si>
  <si>
    <t>22)</t>
  </si>
  <si>
    <t>% da Carteira</t>
  </si>
  <si>
    <t>37)</t>
  </si>
  <si>
    <t xml:space="preserve">Valor Patrimonial </t>
  </si>
  <si>
    <t>23)</t>
  </si>
  <si>
    <t>LTV</t>
  </si>
  <si>
    <t>Alocação atual em % do PL</t>
  </si>
  <si>
    <t>Taxa de Admnistração</t>
  </si>
  <si>
    <t>DRE</t>
  </si>
  <si>
    <t>24)</t>
  </si>
  <si>
    <t>Garantias</t>
  </si>
  <si>
    <t>(Não há taxa de performance)</t>
  </si>
  <si>
    <t>10)</t>
  </si>
  <si>
    <t>Demonstração do Resultado do Ex.</t>
  </si>
  <si>
    <t>25)</t>
  </si>
  <si>
    <t>Setores</t>
  </si>
  <si>
    <t>26)</t>
  </si>
  <si>
    <t>Vencimento do CRI</t>
  </si>
  <si>
    <t>*Dados referentes ao dia:</t>
  </si>
  <si>
    <t>27)</t>
  </si>
  <si>
    <t>Unidade Federativa</t>
  </si>
  <si>
    <t>28)</t>
  </si>
  <si>
    <t>Duration</t>
  </si>
  <si>
    <t>29)</t>
  </si>
  <si>
    <t>Prazo Médio</t>
  </si>
  <si>
    <t>30)</t>
  </si>
  <si>
    <t>Agente Fiduciário</t>
  </si>
  <si>
    <t>Informações Contábeis</t>
  </si>
  <si>
    <t>DRE (R$ milhões)</t>
  </si>
  <si>
    <t>(+) Resultado CRI</t>
  </si>
  <si>
    <t>(+) Resultado FII</t>
  </si>
  <si>
    <t>(+) Resultado LCI</t>
  </si>
  <si>
    <t>(+) Resultado Instr. Caixa</t>
  </si>
  <si>
    <t>(-) Despesas dos fundos</t>
  </si>
  <si>
    <t>(+) Outras Receitas</t>
  </si>
  <si>
    <t>Resultado Líquido</t>
  </si>
  <si>
    <t>Distribuição no mês</t>
  </si>
  <si>
    <t>Resultado por cota (R$)</t>
  </si>
  <si>
    <r>
      <t>Distribuição por cota (R$)</t>
    </r>
    <r>
      <rPr>
        <vertAlign val="superscript"/>
        <sz val="7"/>
        <color rgb="FF000000"/>
        <rFont val="Tahoma"/>
        <family val="2"/>
      </rPr>
      <t>4</t>
    </r>
  </si>
  <si>
    <t>N°</t>
  </si>
  <si>
    <t>ATIVO</t>
  </si>
  <si>
    <t>CÓDIGO DO ATIVO</t>
  </si>
  <si>
    <t>DEVEDOR / ATIVO IMOBILIARIO</t>
  </si>
  <si>
    <t>EMISSOR</t>
  </si>
  <si>
    <t>INDEX.</t>
  </si>
  <si>
    <t>TAXA AQUISIÇÃO</t>
  </si>
  <si>
    <t>TAXA MTM</t>
  </si>
  <si>
    <t>SALDO CURVA
(R$ milhões)</t>
  </si>
  <si>
    <t>SALDO MTM
(R$ milhões)</t>
  </si>
  <si>
    <t>% DA CARTEIRA</t>
  </si>
  <si>
    <t>SETOR</t>
  </si>
  <si>
    <t>GARANTIAS</t>
  </si>
  <si>
    <t>UF</t>
  </si>
  <si>
    <t>DURATION*</t>
  </si>
  <si>
    <t>PRAZO MÉDIO</t>
  </si>
  <si>
    <t>VENCIMENTO DO CRI</t>
  </si>
  <si>
    <t>AGENTE FIDUCIÁRIO</t>
  </si>
  <si>
    <t>CRI</t>
  </si>
  <si>
    <t>SP</t>
  </si>
  <si>
    <t>VERT</t>
  </si>
  <si>
    <t>Residencial</t>
  </si>
  <si>
    <t>-</t>
  </si>
  <si>
    <t>CF</t>
  </si>
  <si>
    <t>CDI +</t>
  </si>
  <si>
    <t>Cx.</t>
  </si>
  <si>
    <t>Títulos Públicos Federais</t>
  </si>
  <si>
    <t>Rendimentos Mensais</t>
  </si>
  <si>
    <t> Valores de referência</t>
  </si>
  <si>
    <t xml:space="preserve">1ª Emissão </t>
  </si>
  <si>
    <t>Período</t>
  </si>
  <si>
    <t>Dvd. (R$)</t>
  </si>
  <si>
    <t>Taxa DI</t>
  </si>
  <si>
    <t>Rent. Fundo</t>
  </si>
  <si>
    <t>%Taxa DI</t>
  </si>
  <si>
    <t>%Taxa DI Gross-up</t>
  </si>
  <si>
    <t>Negociação e Liquidez</t>
  </si>
  <si>
    <t>Data</t>
  </si>
  <si>
    <t>Valor de Mercado (R$)</t>
  </si>
  <si>
    <t>Volume Negociado (R$)</t>
  </si>
  <si>
    <t>Valor Patrimonial (R$)</t>
  </si>
  <si>
    <r>
      <t xml:space="preserve">Volume Negociado </t>
    </r>
    <r>
      <rPr>
        <sz val="7"/>
        <color rgb="FFFFFFFF"/>
        <rFont val="Tahoma"/>
        <family val="2"/>
      </rPr>
      <t>(Média Diária do Mês)</t>
    </r>
  </si>
  <si>
    <t>Data gráfico</t>
  </si>
  <si>
    <t>SUBORDINAÇÃO</t>
  </si>
  <si>
    <t>Única</t>
  </si>
  <si>
    <t>ago.23</t>
  </si>
  <si>
    <t>23I1554281</t>
  </si>
  <si>
    <t>MRV pro-soluto 224</t>
  </si>
  <si>
    <t>https://www.pentagonotrustee.com.br/Site/DetalhesEmissor?ativo=23I1554281</t>
  </si>
  <si>
    <t>Total</t>
  </si>
  <si>
    <t>FR</t>
  </si>
  <si>
    <t>MRV pro-soluto 214</t>
  </si>
  <si>
    <t>MRV 112</t>
  </si>
  <si>
    <t>LCI</t>
  </si>
  <si>
    <t>23F1528771</t>
  </si>
  <si>
    <t>IPCA +</t>
  </si>
  <si>
    <t>AF e Subordinação</t>
  </si>
  <si>
    <t>Diversos</t>
  </si>
  <si>
    <t>23F0923453</t>
  </si>
  <si>
    <t>23I1554111</t>
  </si>
  <si>
    <t>https://www.pentagonotrustee.com.br/Site/DetalhesEmissor?ativo=23I1554111</t>
  </si>
  <si>
    <t>23E1576858</t>
  </si>
  <si>
    <t>23F0918527</t>
  </si>
  <si>
    <t>23E1551134</t>
  </si>
  <si>
    <t>23G1987539</t>
  </si>
  <si>
    <t>Estoque Residencial Jardins, Vila Madalena e Klabin</t>
  </si>
  <si>
    <t>AF, AF de Cotas, CF, FR e Aval</t>
  </si>
  <si>
    <t>23H1297198</t>
  </si>
  <si>
    <t>23C1843006</t>
  </si>
  <si>
    <t>MRV pro-soluto 153</t>
  </si>
  <si>
    <t>23C1843839</t>
  </si>
  <si>
    <t>MRV pro-soluto 154</t>
  </si>
  <si>
    <t>22G0002205</t>
  </si>
  <si>
    <t>BC Energia</t>
  </si>
  <si>
    <t>GO</t>
  </si>
  <si>
    <t>23F0923454</t>
  </si>
  <si>
    <t>23E1576860</t>
  </si>
  <si>
    <t>23E1551135</t>
  </si>
  <si>
    <t>23F0918777</t>
  </si>
  <si>
    <t>22D1068881</t>
  </si>
  <si>
    <t>Desenvolvimento Extrema</t>
  </si>
  <si>
    <t>MG</t>
  </si>
  <si>
    <t>https://vortx.com.br/investidor/operacao?operacaoDataId=88133</t>
  </si>
  <si>
    <t>23F1528772</t>
  </si>
  <si>
    <t>23H1297150</t>
  </si>
  <si>
    <t>23C1221667</t>
  </si>
  <si>
    <t>Estoque residencial Curitiba</t>
  </si>
  <si>
    <t>VIRG</t>
  </si>
  <si>
    <t>AF, CF, FR e Aval</t>
  </si>
  <si>
    <t>PR</t>
  </si>
  <si>
    <t>22L1603918</t>
  </si>
  <si>
    <t>Projeto Imobiliário Sorocaba</t>
  </si>
  <si>
    <t>23B0584725</t>
  </si>
  <si>
    <t>23B0584796</t>
  </si>
  <si>
    <t>23B0808932</t>
  </si>
  <si>
    <t>AF, CF e Fiança</t>
  </si>
  <si>
    <t>PR e MS</t>
  </si>
  <si>
    <t>23B0808931</t>
  </si>
  <si>
    <t>23B0808933</t>
  </si>
  <si>
    <t>23B0808928</t>
  </si>
  <si>
    <t>23B0808930</t>
  </si>
  <si>
    <t>23B0808926</t>
  </si>
  <si>
    <t>FII</t>
  </si>
  <si>
    <t>AF de quotas, CF, AF e Aval</t>
  </si>
  <si>
    <t>Projetos Residenciais Campo Grande e Maringá</t>
  </si>
  <si>
    <t>38)</t>
  </si>
  <si>
    <t>Subordinação</t>
  </si>
  <si>
    <t>Creditas - 114</t>
  </si>
  <si>
    <t>Creditas - 110</t>
  </si>
  <si>
    <t>23L2415875</t>
  </si>
  <si>
    <t>Ed. E-Tower</t>
  </si>
  <si>
    <t>Escritórios</t>
  </si>
  <si>
    <t>AF e CF</t>
  </si>
  <si>
    <t>Creditas - 109</t>
  </si>
  <si>
    <t>Creditas - 111</t>
  </si>
  <si>
    <t>Creditas - 108</t>
  </si>
  <si>
    <t>Aval, AF de Cotas, AF de equipamentos, FR e CF</t>
  </si>
  <si>
    <t>23L0109067</t>
  </si>
  <si>
    <t>AF de terrenos, AF de CEPACs e Aval</t>
  </si>
  <si>
    <t>23L0109145</t>
  </si>
  <si>
    <t>23L0109144</t>
  </si>
  <si>
    <t>AF, CF, AF de Cotas e FR</t>
  </si>
  <si>
    <t>Recebíveis pro-soluto I</t>
  </si>
  <si>
    <t>FII Ícone</t>
  </si>
  <si>
    <t>INCC-DI +</t>
  </si>
  <si>
    <t>Sênior</t>
  </si>
  <si>
    <t>Ações</t>
  </si>
  <si>
    <t>Carteira de ações</t>
  </si>
  <si>
    <t>Carteira de FIIs</t>
  </si>
  <si>
    <t>Subordinada</t>
  </si>
  <si>
    <t>Subordinado</t>
  </si>
  <si>
    <t>OPEA</t>
  </si>
  <si>
    <t>24A2483764</t>
  </si>
  <si>
    <t>ICNE11</t>
  </si>
  <si>
    <t>Projeto Vila Prudente</t>
  </si>
  <si>
    <t>AF, AF de cotas, CF e Aval</t>
  </si>
  <si>
    <t>https://www.oliveiratrust.com.br/investidor/ativo?id=50331</t>
  </si>
  <si>
    <t>https://www.oliveiratrust.com.br/investidor/ativo?id=43511</t>
  </si>
  <si>
    <t>https://vortx.com.br/investidor/operacao?operacaoDataId=90188</t>
  </si>
  <si>
    <t>https://www.oliveiratrust.com.br/investidor/ativo?id=42961</t>
  </si>
  <si>
    <t>https://vortx.com.br/investidor/operacao?operacaoDataId=90246</t>
  </si>
  <si>
    <t>https://vortx.com.br/investidor/operacao?operacaoDataId=90185</t>
  </si>
  <si>
    <t>23L1438568</t>
  </si>
  <si>
    <t>Recebíveis pro-soluto II</t>
  </si>
  <si>
    <t>https://www.oliveiratrust.com.br/investidor/ativo?id=51581</t>
  </si>
  <si>
    <t>https://www.oliveiratrust.com.br/investidor/ativo?id=44611</t>
  </si>
  <si>
    <t>https://www.oliveiratrust.com.br/investidor/ativo?id=44881</t>
  </si>
  <si>
    <t>https://www.oliveiratrust.com.br/investidor/ativo?id=41331</t>
  </si>
  <si>
    <t>https://www.oliveiratrust.com.br/investidor/ativo?id=41351</t>
  </si>
  <si>
    <t>https://www.oliveiratrust.com.br/investidor/ativo?id=32671</t>
  </si>
  <si>
    <t>Projeto Jardim das Perdizes</t>
  </si>
  <si>
    <t>https://www.oliveiratrust.com.br/investidor/ativo?id=48661</t>
  </si>
  <si>
    <t>https://www.oliveiratrust.com.br/investidor/ativo?id=48641</t>
  </si>
  <si>
    <t>https://www.oliveiratrust.com.br/investidor/ativo?id=48651</t>
  </si>
  <si>
    <t>https://www.oliveiratrust.com.br/investidor/ativo?id=42971</t>
  </si>
  <si>
    <t>https://www.oliveiratrust.com.br/investidor/ativo?id=42611</t>
  </si>
  <si>
    <t>https://vortx.com.br/investidor/operacao?operacaoDataId=90247</t>
  </si>
  <si>
    <t>https://vortx.com.br/investidor/operacao?operacaoDataId=90186</t>
  </si>
  <si>
    <t>https://www.oliveiratrust.com.br/investidor/ativo?id=51041</t>
  </si>
  <si>
    <t>https://www.oliveiratrust.com.br/investidor/ativo?id=43521</t>
  </si>
  <si>
    <t>https://www.oliveiratrust.com.br/investidor/ativo?id=44851</t>
  </si>
  <si>
    <t>https://vortx.com.br/investidor/operacao?operacaoDataId=89850</t>
  </si>
  <si>
    <t>https://vortx.com.br/investidor/operacao?operacaoDataId=89687</t>
  </si>
  <si>
    <t>https://vortx.com.br/investidor/operacao?operacaoDataId=89921</t>
  </si>
  <si>
    <t>https://vortx.com.br/investidor/operacao?operacaoDataId=89827</t>
  </si>
  <si>
    <t>https://vortx.com.br/investidor/operacao?operacaoDataId=89836</t>
  </si>
  <si>
    <t>https://vortx.com.br/investidor/operacao?operacaoDataId=89835</t>
  </si>
  <si>
    <t>https://vortx.com.br/investidor/operacao?operacaoDataId=89837</t>
  </si>
  <si>
    <t>https://vortx.com.br/investidor/operacao?operacaoDataId=89833</t>
  </si>
  <si>
    <t>https://vortx.com.br/investidor/operacao?operacaoDataId=89834</t>
  </si>
  <si>
    <t>https://vortx.com.br/investidor/operacao?operacaoDataId=89832</t>
  </si>
  <si>
    <t>Imóveis</t>
  </si>
  <si>
    <t>Carteira de imóveis</t>
  </si>
  <si>
    <t>24C2137614</t>
  </si>
  <si>
    <t>Creditas - 130</t>
  </si>
  <si>
    <t>https://www.vortx.com.br/investidor/cri</t>
  </si>
  <si>
    <t>Residencial - Home Equity</t>
  </si>
  <si>
    <t>Residencial - Pulverizado</t>
  </si>
  <si>
    <t>24C1475909</t>
  </si>
  <si>
    <t>Portfólio de Ed. Corporativos em São Paulo</t>
  </si>
  <si>
    <t>AF, CF e FR</t>
  </si>
  <si>
    <t>https://www.oliveiratrust.com.br/investidor/ativo?id=52221</t>
  </si>
  <si>
    <t>Geração distribuída</t>
  </si>
  <si>
    <t>24C2137631</t>
  </si>
  <si>
    <t>Galpões Logísticos</t>
  </si>
  <si>
    <t>%CDI</t>
  </si>
  <si>
    <t>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</si>
</sst>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;@"/>
    <numFmt numFmtId="165" formatCode="mmm\.yy"/>
    <numFmt numFmtId="166" formatCode="[$-416]mmm\-yy;@"/>
    <numFmt numFmtId="167" formatCode="&quot;R$&quot;\ #,##0.00&quot; Milhões&quot;"/>
    <numFmt numFmtId="168" formatCode="0.00%&quot; a. a.&quot;"/>
    <numFmt numFmtId="169" formatCode="0.0"/>
    <numFmt numFmtId="170" formatCode="&quot;R$&quot;\ #,##0.00&quot;/cota&quot;"/>
    <numFmt numFmtId="171" formatCode="0.0%"/>
    <numFmt numFmtId="172" formatCode="#,##0&quot; &quot;"/>
    <numFmt numFmtId="173" formatCode="&quot;R$&quot;\ #,##0.00&quot; Bilhões&quot;"/>
    <numFmt numFmtId="174" formatCode="0%;;\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6"/>
      <color rgb="FFFFFFFF"/>
      <name val="Tahoma"/>
      <family val="2"/>
    </font>
    <font>
      <b/>
      <sz val="7"/>
      <color rgb="FFFFFFFF"/>
      <name val="Tahoma"/>
      <family val="2"/>
    </font>
    <font>
      <sz val="7"/>
      <color rgb="FF000000"/>
      <name val="Tahoma"/>
      <family val="2"/>
    </font>
    <font>
      <sz val="8"/>
      <color rgb="FF000000"/>
      <name val="Tahoma"/>
      <family val="2"/>
    </font>
    <font>
      <b/>
      <sz val="7"/>
      <color rgb="FF000000"/>
      <name val="Tahoma"/>
      <family val="2"/>
    </font>
    <font>
      <b/>
      <sz val="8"/>
      <color rgb="FF000000"/>
      <name val="Tahoma"/>
      <family val="2"/>
    </font>
    <font>
      <vertAlign val="superscript"/>
      <sz val="7"/>
      <color rgb="FF000000"/>
      <name val="Tahoma"/>
      <family val="2"/>
    </font>
    <font>
      <b/>
      <sz val="8"/>
      <color rgb="FFFFFFFF"/>
      <name val="Tahoma"/>
      <family val="2"/>
    </font>
    <font>
      <sz val="8"/>
      <color rgb="FFFFFFFF"/>
      <name val="Tahoma"/>
      <family val="2"/>
    </font>
    <font>
      <b/>
      <sz val="8"/>
      <color rgb="FF071025"/>
      <name val="Tahoma"/>
      <family val="2"/>
    </font>
    <font>
      <b/>
      <sz val="8"/>
      <color rgb="FF262626"/>
      <name val="Tahoma"/>
      <family val="2"/>
    </font>
    <font>
      <sz val="8"/>
      <color rgb="FF262626"/>
      <name val="Tahoma"/>
      <family val="2"/>
    </font>
    <font>
      <sz val="7"/>
      <color rgb="FF262626"/>
      <name val="Tahoma"/>
      <family val="2"/>
    </font>
    <font>
      <b/>
      <sz val="7"/>
      <color rgb="FF262626"/>
      <name val="Tahoma"/>
      <family val="2"/>
    </font>
    <font>
      <sz val="8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rgb="FF000000"/>
      <name val="Tahoma"/>
      <family val="2"/>
    </font>
    <font>
      <sz val="7"/>
      <color theme="1"/>
      <name val="Tahoma"/>
      <family val="2"/>
    </font>
    <font>
      <b/>
      <sz val="16"/>
      <color theme="1"/>
      <name val="Tahoma"/>
      <family val="2"/>
    </font>
    <font>
      <sz val="7"/>
      <color rgb="FFFFFFFF"/>
      <name val="Tahoma"/>
      <family val="2"/>
    </font>
    <font>
      <sz val="11"/>
      <color rgb="FFFF0000"/>
      <name val="Calibri"/>
      <family val="2"/>
      <scheme val="minor"/>
    </font>
    <font>
      <b/>
      <u/>
      <sz val="10"/>
      <color theme="1"/>
      <name val="Tahoma"/>
      <family val="2"/>
    </font>
    <font>
      <b/>
      <sz val="9"/>
      <color theme="4" tint="-0.499984740745262"/>
      <name val="Tahoma"/>
      <family val="2"/>
    </font>
    <font>
      <b/>
      <sz val="10"/>
      <color rgb="FF000036"/>
      <name val="Tahoma"/>
      <family val="2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7"/>
      <color theme="10"/>
      <name val="Tahoma"/>
      <family val="2"/>
    </font>
    <font>
      <b/>
      <sz val="20"/>
      <color rgb="FFCBBA8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118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48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D7D7D7"/>
      </top>
      <bottom style="thin">
        <color rgb="FFD7D7D7"/>
      </bottom>
      <diagonal/>
    </border>
    <border>
      <left/>
      <right/>
      <top style="thin">
        <color rgb="FFD7D7D7"/>
      </top>
      <bottom/>
      <diagonal/>
    </border>
    <border>
      <left/>
      <right/>
      <top/>
      <bottom style="thin">
        <color rgb="FFD7D7D7"/>
      </bottom>
      <diagonal/>
    </border>
    <border>
      <left/>
      <right/>
      <top style="medium">
        <color rgb="FFFFFFFF"/>
      </top>
      <bottom/>
      <diagonal/>
    </border>
    <border>
      <left/>
      <right style="thin">
        <color rgb="FFFFFFFF"/>
      </right>
      <top style="medium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B2B2B2"/>
      </left>
      <right/>
      <top style="thin">
        <color rgb="FFD7D7D7"/>
      </top>
      <bottom style="thin">
        <color rgb="FFD7D7D7"/>
      </bottom>
      <diagonal/>
    </border>
    <border>
      <left/>
      <right style="thin">
        <color rgb="FFB2B2B2"/>
      </right>
      <top style="thin">
        <color rgb="FFD7D7D7"/>
      </top>
      <bottom style="thin">
        <color rgb="FFD7D7D7"/>
      </bottom>
      <diagonal/>
    </border>
    <border>
      <left/>
      <right/>
      <top/>
      <bottom style="dotted">
        <color rgb="FF8D8E8D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6" fillId="0" borderId="1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8" fillId="3" borderId="0" xfId="0" applyFont="1" applyFill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8" fillId="3" borderId="2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10" fontId="14" fillId="0" borderId="12" xfId="0" applyNumberFormat="1" applyFont="1" applyBorder="1" applyAlignment="1">
      <alignment horizontal="center" wrapText="1" readingOrder="1"/>
    </xf>
    <xf numFmtId="9" fontId="14" fillId="0" borderId="1" xfId="0" applyNumberFormat="1" applyFont="1" applyBorder="1" applyAlignment="1">
      <alignment horizontal="center" wrapText="1" readingOrder="1"/>
    </xf>
    <xf numFmtId="9" fontId="14" fillId="0" borderId="13" xfId="0" applyNumberFormat="1" applyFont="1" applyBorder="1" applyAlignment="1">
      <alignment horizontal="center" wrapText="1" readingOrder="1"/>
    </xf>
    <xf numFmtId="10" fontId="15" fillId="0" borderId="12" xfId="0" applyNumberFormat="1" applyFont="1" applyBorder="1" applyAlignment="1">
      <alignment horizontal="center" wrapText="1" readingOrder="1"/>
    </xf>
    <xf numFmtId="9" fontId="15" fillId="0" borderId="1" xfId="0" applyNumberFormat="1" applyFont="1" applyBorder="1" applyAlignment="1">
      <alignment horizontal="center" wrapText="1" readingOrder="1"/>
    </xf>
    <xf numFmtId="9" fontId="15" fillId="0" borderId="13" xfId="0" applyNumberFormat="1" applyFont="1" applyBorder="1" applyAlignment="1">
      <alignment horizontal="center" wrapText="1" readingOrder="1"/>
    </xf>
    <xf numFmtId="0" fontId="0" fillId="0" borderId="0" xfId="0" applyAlignment="1">
      <alignment horizontal="center" vertical="center"/>
    </xf>
    <xf numFmtId="14" fontId="0" fillId="0" borderId="0" xfId="0" applyNumberFormat="1"/>
    <xf numFmtId="164" fontId="0" fillId="0" borderId="0" xfId="0" applyNumberFormat="1" applyAlignment="1">
      <alignment horizontal="center"/>
    </xf>
    <xf numFmtId="0" fontId="17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vertical="center"/>
    </xf>
    <xf numFmtId="14" fontId="23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 vertical="center" wrapText="1" readingOrder="1"/>
    </xf>
    <xf numFmtId="166" fontId="23" fillId="0" borderId="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 vertical="center" wrapText="1" readingOrder="1"/>
    </xf>
    <xf numFmtId="14" fontId="6" fillId="0" borderId="14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7" fillId="0" borderId="0" xfId="0" applyFont="1"/>
    <xf numFmtId="0" fontId="28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9" xfId="0" applyBorder="1" applyAlignment="1">
      <alignment vertical="center"/>
    </xf>
    <xf numFmtId="0" fontId="26" fillId="0" borderId="0" xfId="0" applyFont="1"/>
    <xf numFmtId="10" fontId="15" fillId="0" borderId="13" xfId="0" applyNumberFormat="1" applyFont="1" applyBorder="1" applyAlignment="1">
      <alignment horizontal="center" wrapText="1" readingOrder="1"/>
    </xf>
    <xf numFmtId="2" fontId="14" fillId="0" borderId="1" xfId="0" applyNumberFormat="1" applyFont="1" applyBorder="1" applyAlignment="1">
      <alignment horizontal="center" wrapText="1" readingOrder="1"/>
    </xf>
    <xf numFmtId="165" fontId="14" fillId="0" borderId="12" xfId="0" applyNumberFormat="1" applyFont="1" applyBorder="1" applyAlignment="1">
      <alignment horizontal="center" wrapText="1" readingOrder="1"/>
    </xf>
    <xf numFmtId="165" fontId="15" fillId="0" borderId="12" xfId="0" applyNumberFormat="1" applyFont="1" applyBorder="1" applyAlignment="1">
      <alignment horizontal="center" wrapText="1" readingOrder="1"/>
    </xf>
    <xf numFmtId="0" fontId="19" fillId="0" borderId="0" xfId="0" applyFont="1"/>
    <xf numFmtId="0" fontId="24" fillId="0" borderId="0" xfId="0" applyFont="1"/>
    <xf numFmtId="8" fontId="24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0" fontId="19" fillId="0" borderId="0" xfId="0" applyFont="1" applyAlignment="1">
      <alignment vertical="top"/>
    </xf>
    <xf numFmtId="167" fontId="24" fillId="0" borderId="0" xfId="4" applyNumberFormat="1" applyFont="1" applyAlignment="1">
      <alignment horizontal="left"/>
    </xf>
    <xf numFmtId="0" fontId="20" fillId="0" borderId="0" xfId="0" applyFont="1" applyAlignment="1">
      <alignment horizontal="left" vertical="top"/>
    </xf>
    <xf numFmtId="168" fontId="24" fillId="0" borderId="0" xfId="0" applyNumberFormat="1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20" fillId="0" borderId="0" xfId="0" applyFont="1"/>
    <xf numFmtId="4" fontId="23" fillId="0" borderId="1" xfId="4" applyNumberFormat="1" applyFont="1" applyBorder="1" applyAlignment="1">
      <alignment horizontal="center"/>
    </xf>
    <xf numFmtId="169" fontId="7" fillId="0" borderId="2" xfId="0" applyNumberFormat="1" applyFont="1" applyBorder="1" applyAlignment="1">
      <alignment horizontal="right" vertical="center" wrapText="1" readingOrder="1"/>
    </xf>
    <xf numFmtId="169" fontId="9" fillId="3" borderId="0" xfId="0" applyNumberFormat="1" applyFont="1" applyFill="1" applyAlignment="1">
      <alignment horizontal="right" vertical="center" wrapText="1" readingOrder="1"/>
    </xf>
    <xf numFmtId="169" fontId="7" fillId="0" borderId="3" xfId="0" applyNumberFormat="1" applyFont="1" applyBorder="1" applyAlignment="1">
      <alignment horizontal="right" vertical="center" wrapText="1" readingOrder="1"/>
    </xf>
    <xf numFmtId="0" fontId="30" fillId="0" borderId="0" xfId="0" applyFont="1"/>
    <xf numFmtId="170" fontId="24" fillId="0" borderId="0" xfId="4" applyNumberFormat="1" applyFont="1" applyAlignment="1">
      <alignment horizontal="left"/>
    </xf>
    <xf numFmtId="14" fontId="30" fillId="0" borderId="0" xfId="0" applyNumberFormat="1" applyFont="1" applyAlignment="1">
      <alignment horizontal="right"/>
    </xf>
    <xf numFmtId="14" fontId="30" fillId="0" borderId="0" xfId="0" applyNumberFormat="1" applyFont="1"/>
    <xf numFmtId="0" fontId="13" fillId="4" borderId="23" xfId="0" applyFont="1" applyFill="1" applyBorder="1" applyAlignment="1">
      <alignment horizontal="center" vertical="center" wrapText="1" readingOrder="1"/>
    </xf>
    <xf numFmtId="0" fontId="13" fillId="4" borderId="24" xfId="0" applyFont="1" applyFill="1" applyBorder="1" applyAlignment="1">
      <alignment horizontal="center" vertical="center" wrapText="1" readingOrder="1"/>
    </xf>
    <xf numFmtId="169" fontId="0" fillId="0" borderId="0" xfId="0" applyNumberFormat="1"/>
    <xf numFmtId="169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65" fontId="15" fillId="0" borderId="0" xfId="0" applyNumberFormat="1" applyFont="1" applyAlignment="1">
      <alignment horizontal="center" wrapText="1" readingOrder="1"/>
    </xf>
    <xf numFmtId="2" fontId="15" fillId="0" borderId="0" xfId="0" applyNumberFormat="1" applyFont="1" applyAlignment="1">
      <alignment horizontal="center" wrapText="1" readingOrder="1"/>
    </xf>
    <xf numFmtId="10" fontId="15" fillId="0" borderId="0" xfId="0" applyNumberFormat="1" applyFont="1" applyAlignment="1">
      <alignment horizontal="center" wrapText="1" readingOrder="1"/>
    </xf>
    <xf numFmtId="9" fontId="15" fillId="0" borderId="0" xfId="0" applyNumberFormat="1" applyFont="1" applyAlignment="1">
      <alignment horizontal="center" wrapText="1" readingOrder="1"/>
    </xf>
    <xf numFmtId="0" fontId="11" fillId="5" borderId="0" xfId="0" applyFont="1" applyFill="1" applyAlignment="1">
      <alignment horizontal="center" vertical="center" wrapText="1" readingOrder="1"/>
    </xf>
    <xf numFmtId="0" fontId="4" fillId="5" borderId="0" xfId="0" applyFont="1" applyFill="1" applyAlignment="1">
      <alignment horizontal="center" vertical="center" wrapText="1" readingOrder="1"/>
    </xf>
    <xf numFmtId="2" fontId="9" fillId="3" borderId="2" xfId="0" applyNumberFormat="1" applyFont="1" applyFill="1" applyBorder="1" applyAlignment="1">
      <alignment horizontal="right" vertical="center" wrapText="1" readingOrder="1"/>
    </xf>
    <xf numFmtId="2" fontId="7" fillId="0" borderId="0" xfId="0" applyNumberFormat="1" applyFont="1" applyAlignment="1">
      <alignment horizontal="right" vertical="center" wrapText="1" readingOrder="1"/>
    </xf>
    <xf numFmtId="0" fontId="16" fillId="0" borderId="0" xfId="0" applyFont="1" applyAlignment="1">
      <alignment horizontal="center" vertical="center" wrapText="1" readingOrder="1"/>
    </xf>
    <xf numFmtId="11" fontId="16" fillId="0" borderId="0" xfId="0" applyNumberFormat="1" applyFont="1" applyAlignment="1">
      <alignment horizontal="center" vertical="center" wrapText="1" readingOrder="1"/>
    </xf>
    <xf numFmtId="0" fontId="16" fillId="0" borderId="0" xfId="0" applyFont="1" applyAlignment="1">
      <alignment vertical="center" wrapText="1" readingOrder="1"/>
    </xf>
    <xf numFmtId="10" fontId="6" fillId="0" borderId="0" xfId="0" applyNumberFormat="1" applyFont="1" applyAlignment="1">
      <alignment horizontal="center" vertical="center" wrapText="1" readingOrder="1"/>
    </xf>
    <xf numFmtId="169" fontId="16" fillId="0" borderId="0" xfId="0" applyNumberFormat="1" applyFont="1" applyAlignment="1">
      <alignment horizontal="center" vertical="center" wrapText="1" readingOrder="1"/>
    </xf>
    <xf numFmtId="10" fontId="16" fillId="0" borderId="0" xfId="0" applyNumberFormat="1" applyFont="1" applyAlignment="1">
      <alignment horizontal="center" vertical="center" wrapText="1" readingOrder="1"/>
    </xf>
    <xf numFmtId="2" fontId="16" fillId="0" borderId="0" xfId="0" applyNumberFormat="1" applyFont="1" applyAlignment="1">
      <alignment horizontal="center" vertical="center" wrapText="1" readingOrder="1"/>
    </xf>
    <xf numFmtId="14" fontId="16" fillId="0" borderId="0" xfId="0" applyNumberFormat="1" applyFont="1" applyAlignment="1">
      <alignment horizontal="center" vertical="center" wrapText="1" readingOrder="1"/>
    </xf>
    <xf numFmtId="0" fontId="4" fillId="5" borderId="0" xfId="0" applyFont="1" applyFill="1" applyAlignment="1">
      <alignment horizontal="center" wrapText="1" readingOrder="1"/>
    </xf>
    <xf numFmtId="10" fontId="16" fillId="0" borderId="14" xfId="0" applyNumberFormat="1" applyFont="1" applyBorder="1" applyAlignment="1">
      <alignment horizontal="center" vertical="center" wrapText="1" readingOrder="1"/>
    </xf>
    <xf numFmtId="17" fontId="5" fillId="2" borderId="1" xfId="0" applyNumberFormat="1" applyFont="1" applyFill="1" applyBorder="1" applyAlignment="1">
      <alignment horizontal="right" vertical="center" wrapText="1" readingOrder="1"/>
    </xf>
    <xf numFmtId="171" fontId="4" fillId="5" borderId="0" xfId="0" applyNumberFormat="1" applyFont="1" applyFill="1" applyAlignment="1">
      <alignment horizontal="center" vertical="center" wrapText="1" readingOrder="1"/>
    </xf>
    <xf numFmtId="171" fontId="6" fillId="0" borderId="14" xfId="5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left"/>
    </xf>
    <xf numFmtId="2" fontId="16" fillId="0" borderId="0" xfId="0" applyNumberFormat="1" applyFont="1" applyAlignment="1">
      <alignment horizontal="left" vertical="center" wrapText="1" readingOrder="1"/>
    </xf>
    <xf numFmtId="0" fontId="27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9" fillId="0" borderId="18" xfId="0" applyFont="1" applyBorder="1"/>
    <xf numFmtId="0" fontId="19" fillId="0" borderId="19" xfId="0" applyFont="1" applyBorder="1"/>
    <xf numFmtId="0" fontId="19" fillId="0" borderId="19" xfId="0" applyFont="1" applyBorder="1" applyAlignment="1">
      <alignment vertical="center"/>
    </xf>
    <xf numFmtId="10" fontId="6" fillId="0" borderId="14" xfId="0" applyNumberFormat="1" applyFont="1" applyBorder="1" applyAlignment="1">
      <alignment horizontal="center" vertical="center" wrapText="1" readingOrder="1"/>
    </xf>
    <xf numFmtId="0" fontId="16" fillId="0" borderId="14" xfId="0" applyFont="1" applyBorder="1" applyAlignment="1">
      <alignment horizontal="center" vertical="center" wrapText="1" readingOrder="1"/>
    </xf>
    <xf numFmtId="0" fontId="17" fillId="0" borderId="14" xfId="0" applyFont="1" applyBorder="1" applyAlignment="1">
      <alignment horizontal="center" vertical="center" wrapText="1" readingOrder="1"/>
    </xf>
    <xf numFmtId="11" fontId="16" fillId="0" borderId="14" xfId="0" applyNumberFormat="1" applyFont="1" applyBorder="1" applyAlignment="1">
      <alignment horizontal="center" vertical="center" wrapText="1" readingOrder="1"/>
    </xf>
    <xf numFmtId="0" fontId="16" fillId="0" borderId="14" xfId="0" applyFont="1" applyBorder="1" applyAlignment="1">
      <alignment horizontal="left" vertical="center" wrapText="1" readingOrder="1"/>
    </xf>
    <xf numFmtId="10" fontId="14" fillId="0" borderId="13" xfId="0" applyNumberFormat="1" applyFont="1" applyBorder="1" applyAlignment="1">
      <alignment horizontal="center" wrapText="1" readingOrder="1"/>
    </xf>
    <xf numFmtId="0" fontId="32" fillId="0" borderId="0" xfId="0" applyFont="1"/>
    <xf numFmtId="172" fontId="24" fillId="0" borderId="0" xfId="0" applyNumberFormat="1" applyFont="1" applyAlignment="1">
      <alignment horizontal="left"/>
    </xf>
    <xf numFmtId="2" fontId="33" fillId="0" borderId="1" xfId="0" applyNumberFormat="1" applyFont="1" applyBorder="1" applyAlignment="1">
      <alignment horizontal="center" vertical="center" wrapText="1" readingOrder="1"/>
    </xf>
    <xf numFmtId="2" fontId="15" fillId="0" borderId="1" xfId="0" applyNumberFormat="1" applyFont="1" applyBorder="1" applyAlignment="1">
      <alignment horizontal="center" wrapText="1" readingOrder="1"/>
    </xf>
    <xf numFmtId="0" fontId="28" fillId="0" borderId="25" xfId="0" applyFont="1" applyBorder="1" applyAlignment="1">
      <alignment horizontal="right" vertical="center"/>
    </xf>
    <xf numFmtId="0" fontId="22" fillId="0" borderId="25" xfId="0" applyFont="1" applyBorder="1" applyAlignment="1">
      <alignment vertical="center"/>
    </xf>
    <xf numFmtId="0" fontId="0" fillId="0" borderId="25" xfId="0" applyBorder="1"/>
    <xf numFmtId="173" fontId="24" fillId="0" borderId="0" xfId="4" applyNumberFormat="1" applyFont="1" applyAlignment="1">
      <alignment horizontal="left"/>
    </xf>
    <xf numFmtId="4" fontId="6" fillId="0" borderId="14" xfId="0" applyNumberFormat="1" applyFont="1" applyBorder="1" applyAlignment="1">
      <alignment horizontal="center" vertical="center" wrapText="1" readingOrder="1"/>
    </xf>
    <xf numFmtId="2" fontId="34" fillId="0" borderId="14" xfId="6" applyNumberFormat="1" applyFont="1" applyBorder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9" fontId="35" fillId="6" borderId="0" xfId="0" applyNumberFormat="1" applyFont="1" applyFill="1" applyAlignment="1">
      <alignment horizontal="center"/>
    </xf>
    <xf numFmtId="174" fontId="6" fillId="0" borderId="14" xfId="5" applyNumberFormat="1" applyFont="1" applyBorder="1" applyAlignment="1">
      <alignment horizontal="center" vertical="center" wrapText="1" readingOrder="1"/>
    </xf>
    <xf numFmtId="169" fontId="6" fillId="0" borderId="14" xfId="0" applyNumberFormat="1" applyFont="1" applyBorder="1" applyAlignment="1">
      <alignment horizontal="center" vertical="center" wrapText="1" readingOrder="1"/>
    </xf>
    <xf numFmtId="0" fontId="16" fillId="0" borderId="14" xfId="0" quotePrefix="1" applyFont="1" applyBorder="1" applyAlignment="1">
      <alignment horizontal="center" vertical="center" wrapText="1" readingOrder="1"/>
    </xf>
    <xf numFmtId="0" fontId="20" fillId="0" borderId="0" xfId="0" applyFont="1" applyAlignment="1">
      <alignment horizontal="left" wrapText="1"/>
    </xf>
    <xf numFmtId="0" fontId="29" fillId="6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 readingOrder="1"/>
    </xf>
    <xf numFmtId="0" fontId="11" fillId="2" borderId="5" xfId="0" applyFont="1" applyFill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 readingOrder="1"/>
    </xf>
    <xf numFmtId="0" fontId="12" fillId="2" borderId="8" xfId="0" applyFont="1" applyFill="1" applyBorder="1" applyAlignment="1">
      <alignment horizontal="center" vertical="center" wrapText="1" readingOrder="1"/>
    </xf>
    <xf numFmtId="0" fontId="12" fillId="2" borderId="9" xfId="0" applyFont="1" applyFill="1" applyBorder="1" applyAlignment="1">
      <alignment horizontal="center" vertical="center" wrapText="1" readingOrder="1"/>
    </xf>
    <xf numFmtId="0" fontId="12" fillId="2" borderId="10" xfId="0" applyFont="1" applyFill="1" applyBorder="1" applyAlignment="1">
      <alignment horizontal="center" vertical="center" wrapText="1" readingOrder="1"/>
    </xf>
    <xf numFmtId="8" fontId="11" fillId="2" borderId="11" xfId="0" applyNumberFormat="1" applyFont="1" applyFill="1" applyBorder="1" applyAlignment="1">
      <alignment horizontal="center" vertical="center" wrapText="1" readingOrder="1"/>
    </xf>
    <xf numFmtId="8" fontId="11" fillId="2" borderId="6" xfId="0" applyNumberFormat="1" applyFont="1" applyFill="1" applyBorder="1" applyAlignment="1">
      <alignment horizontal="center" vertical="center" wrapText="1" readingOrder="1"/>
    </xf>
    <xf numFmtId="8" fontId="11" fillId="2" borderId="7" xfId="0" applyNumberFormat="1" applyFont="1" applyFill="1" applyBorder="1" applyAlignment="1">
      <alignment horizontal="center" vertical="center" wrapText="1" readingOrder="1"/>
    </xf>
  </cellXfs>
  <cellStyles count="9">
    <cellStyle name="Comma" xfId="4" builtinId="3"/>
    <cellStyle name="Comma 2" xfId="8" xr:uid="{0C484F10-4B7A-48FE-8951-AA938ABCA4BB}"/>
    <cellStyle name="Currency 2" xfId="1" xr:uid="{668B8B2E-8A19-4272-BF9E-B0AF6484C606}"/>
    <cellStyle name="Currency 2 2" xfId="7" xr:uid="{A7FA24A8-C1E6-4F02-8F57-90302E7A5A40}"/>
    <cellStyle name="Hyperlink" xfId="6" builtinId="8"/>
    <cellStyle name="Normal" xfId="0" builtinId="0"/>
    <cellStyle name="Normal 2" xfId="3" xr:uid="{B2A428DC-3CF6-4BED-8778-C6F4CA827378}"/>
    <cellStyle name="Normal 4" xfId="2" xr:uid="{055A25CA-EAB6-4A17-9CD2-B29A1A549DFB}"/>
    <cellStyle name="Percent" xfId="5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2" formatCode="0.00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2" formatCode="0.00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65" formatCode="mmm\.yy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65" formatCode="mmm\.yy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border outline="0">
        <top style="thin">
          <color rgb="FFFFFFFF"/>
        </top>
        <bottom style="thin">
          <color rgb="FFD7D7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71025"/>
        <name val="Tahoma"/>
        <family val="2"/>
        <scheme val="none"/>
      </font>
      <fill>
        <patternFill patternType="solid">
          <fgColor indexed="64"/>
          <bgColor rgb="FFD9D9D9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</dxfs>
  <tableStyles count="0" defaultTableStyle="TableStyleMedium2" defaultPivotStyle="PivotStyleLight16"/>
  <colors>
    <mruColors>
      <color rgb="FFCBBA83"/>
      <color rgb="FF203864"/>
      <color rgb="FFED7D31"/>
      <color rgb="FF000048"/>
      <color rgb="FFB2B2B2"/>
      <color rgb="FFC0C0C0"/>
      <color rgb="FF000036"/>
      <color rgb="FF0000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32191309476994"/>
          <c:y val="4.0381445479812424E-3"/>
          <c:w val="0.58238837448559666"/>
          <c:h val="0.91094516594516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79-4C48-A0AA-2DD9ABA728E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479-4C48-A0AA-2DD9ABA728E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479-4C48-A0AA-2DD9ABA728E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479-4C48-A0AA-2DD9ABA728E6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79-4C48-A0AA-2DD9ABA728E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rgbClr val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5"/>
              <c:pt idx="0">
                <c:v>9.1733594942394026E-2</c:v>
              </c:pt>
              <c:pt idx="1">
                <c:v>8.248846050019E-2</c:v>
              </c:pt>
              <c:pt idx="2">
                <c:v>0.12817272005139596</c:v>
              </c:pt>
              <c:pt idx="3">
                <c:v>0.27353244398066906</c:v>
              </c:pt>
              <c:pt idx="4">
                <c:v>0.42407278052535097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E479-4C48-A0AA-2DD9ABA72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87422800"/>
        <c:axId val="1675571104"/>
      </c:barChart>
      <c:valAx>
        <c:axId val="16755711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687422800"/>
        <c:crosses val="autoZero"/>
        <c:crossBetween val="between"/>
      </c:valAx>
      <c:catAx>
        <c:axId val="1687422800"/>
        <c:scaling>
          <c:orientation val="maxMin"/>
        </c:scaling>
        <c:delete val="0"/>
        <c:axPos val="l"/>
        <c:numFmt formatCode="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71025">
                <a:alpha val="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675571104"/>
        <c:crosses val="autoZero"/>
        <c:auto val="1"/>
        <c:lblAlgn val="ctr"/>
        <c:lblOffset val="100"/>
        <c:noMultiLvlLbl val="0"/>
      </c:catAx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043723787401026"/>
          <c:y val="0.10444102628093145"/>
          <c:w val="0.73689191660031261"/>
          <c:h val="0.65290568510023983"/>
        </c:manualLayout>
      </c:layout>
      <c:areaChart>
        <c:grouping val="standard"/>
        <c:varyColors val="0"/>
        <c:ser>
          <c:idx val="0"/>
          <c:order val="0"/>
          <c:tx>
            <c:strRef>
              <c:f>'Dados de Mercado'!$G$31</c:f>
              <c:strCache>
                <c:ptCount val="1"/>
                <c:pt idx="0">
                  <c:v>Volume Negociado (Média Diária do Mês)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 w="25400">
              <a:noFill/>
            </a:ln>
          </c:spPr>
          <c:cat>
            <c:numRef>
              <c:f>'Dados de Mercado'!$C$32:$C$185</c:f>
              <c:numCache>
                <c:formatCode>m/d/yyyy</c:formatCode>
                <c:ptCount val="154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45331</c:v>
                </c:pt>
                <c:pt idx="33">
                  <c:v>45330</c:v>
                </c:pt>
                <c:pt idx="34">
                  <c:v>45329</c:v>
                </c:pt>
                <c:pt idx="35">
                  <c:v>45328</c:v>
                </c:pt>
                <c:pt idx="36">
                  <c:v>45327</c:v>
                </c:pt>
                <c:pt idx="37">
                  <c:v>45324</c:v>
                </c:pt>
                <c:pt idx="38">
                  <c:v>45323</c:v>
                </c:pt>
                <c:pt idx="39">
                  <c:v>45322</c:v>
                </c:pt>
                <c:pt idx="40">
                  <c:v>45321</c:v>
                </c:pt>
                <c:pt idx="41">
                  <c:v>45320</c:v>
                </c:pt>
                <c:pt idx="42">
                  <c:v>45317</c:v>
                </c:pt>
                <c:pt idx="43">
                  <c:v>45316</c:v>
                </c:pt>
                <c:pt idx="44">
                  <c:v>45315</c:v>
                </c:pt>
                <c:pt idx="45">
                  <c:v>45314</c:v>
                </c:pt>
                <c:pt idx="46">
                  <c:v>45313</c:v>
                </c:pt>
                <c:pt idx="47">
                  <c:v>45310</c:v>
                </c:pt>
                <c:pt idx="48">
                  <c:v>45309</c:v>
                </c:pt>
                <c:pt idx="49">
                  <c:v>45308</c:v>
                </c:pt>
                <c:pt idx="50">
                  <c:v>45307</c:v>
                </c:pt>
                <c:pt idx="51">
                  <c:v>45306</c:v>
                </c:pt>
                <c:pt idx="52">
                  <c:v>45303</c:v>
                </c:pt>
                <c:pt idx="53">
                  <c:v>45302</c:v>
                </c:pt>
                <c:pt idx="54">
                  <c:v>45301</c:v>
                </c:pt>
                <c:pt idx="55">
                  <c:v>45300</c:v>
                </c:pt>
                <c:pt idx="56">
                  <c:v>45299</c:v>
                </c:pt>
                <c:pt idx="57">
                  <c:v>45296</c:v>
                </c:pt>
                <c:pt idx="58">
                  <c:v>45295</c:v>
                </c:pt>
                <c:pt idx="59">
                  <c:v>45294</c:v>
                </c:pt>
                <c:pt idx="60">
                  <c:v>45293</c:v>
                </c:pt>
                <c:pt idx="61">
                  <c:v>45288</c:v>
                </c:pt>
                <c:pt idx="62">
                  <c:v>45287</c:v>
                </c:pt>
                <c:pt idx="63">
                  <c:v>45286</c:v>
                </c:pt>
                <c:pt idx="64">
                  <c:v>45282</c:v>
                </c:pt>
                <c:pt idx="65">
                  <c:v>45281</c:v>
                </c:pt>
                <c:pt idx="66">
                  <c:v>45280</c:v>
                </c:pt>
                <c:pt idx="67">
                  <c:v>45279</c:v>
                </c:pt>
                <c:pt idx="68">
                  <c:v>45278</c:v>
                </c:pt>
                <c:pt idx="69">
                  <c:v>45275</c:v>
                </c:pt>
                <c:pt idx="70">
                  <c:v>45274</c:v>
                </c:pt>
                <c:pt idx="71">
                  <c:v>45273</c:v>
                </c:pt>
                <c:pt idx="72">
                  <c:v>45272</c:v>
                </c:pt>
                <c:pt idx="73">
                  <c:v>45271</c:v>
                </c:pt>
                <c:pt idx="74">
                  <c:v>45268</c:v>
                </c:pt>
                <c:pt idx="75">
                  <c:v>45267</c:v>
                </c:pt>
                <c:pt idx="76">
                  <c:v>45266</c:v>
                </c:pt>
                <c:pt idx="77">
                  <c:v>45265</c:v>
                </c:pt>
                <c:pt idx="78">
                  <c:v>45264</c:v>
                </c:pt>
                <c:pt idx="79">
                  <c:v>45261</c:v>
                </c:pt>
                <c:pt idx="80">
                  <c:v>45260</c:v>
                </c:pt>
                <c:pt idx="81">
                  <c:v>45259</c:v>
                </c:pt>
                <c:pt idx="82">
                  <c:v>45258</c:v>
                </c:pt>
                <c:pt idx="83">
                  <c:v>45257</c:v>
                </c:pt>
                <c:pt idx="84">
                  <c:v>45254</c:v>
                </c:pt>
                <c:pt idx="85">
                  <c:v>45253</c:v>
                </c:pt>
                <c:pt idx="86">
                  <c:v>45252</c:v>
                </c:pt>
                <c:pt idx="87">
                  <c:v>45251</c:v>
                </c:pt>
                <c:pt idx="88">
                  <c:v>45250</c:v>
                </c:pt>
                <c:pt idx="89">
                  <c:v>45247</c:v>
                </c:pt>
                <c:pt idx="90">
                  <c:v>45246</c:v>
                </c:pt>
                <c:pt idx="91">
                  <c:v>45244</c:v>
                </c:pt>
                <c:pt idx="92">
                  <c:v>45243</c:v>
                </c:pt>
                <c:pt idx="93">
                  <c:v>45240</c:v>
                </c:pt>
                <c:pt idx="94">
                  <c:v>45239</c:v>
                </c:pt>
                <c:pt idx="95">
                  <c:v>45238</c:v>
                </c:pt>
                <c:pt idx="96">
                  <c:v>45237</c:v>
                </c:pt>
                <c:pt idx="97">
                  <c:v>45236</c:v>
                </c:pt>
                <c:pt idx="98">
                  <c:v>45233</c:v>
                </c:pt>
                <c:pt idx="99">
                  <c:v>45231</c:v>
                </c:pt>
                <c:pt idx="100">
                  <c:v>45230</c:v>
                </c:pt>
                <c:pt idx="101">
                  <c:v>45229</c:v>
                </c:pt>
                <c:pt idx="102">
                  <c:v>45226</c:v>
                </c:pt>
                <c:pt idx="103">
                  <c:v>45225</c:v>
                </c:pt>
                <c:pt idx="104">
                  <c:v>45224</c:v>
                </c:pt>
                <c:pt idx="105">
                  <c:v>45223</c:v>
                </c:pt>
                <c:pt idx="106">
                  <c:v>45222</c:v>
                </c:pt>
                <c:pt idx="107">
                  <c:v>45219</c:v>
                </c:pt>
                <c:pt idx="108">
                  <c:v>45218</c:v>
                </c:pt>
                <c:pt idx="109">
                  <c:v>45217</c:v>
                </c:pt>
                <c:pt idx="110">
                  <c:v>45216</c:v>
                </c:pt>
                <c:pt idx="111">
                  <c:v>45215</c:v>
                </c:pt>
                <c:pt idx="112">
                  <c:v>45212</c:v>
                </c:pt>
                <c:pt idx="113">
                  <c:v>45210</c:v>
                </c:pt>
                <c:pt idx="114">
                  <c:v>45209</c:v>
                </c:pt>
                <c:pt idx="115">
                  <c:v>45208</c:v>
                </c:pt>
                <c:pt idx="116">
                  <c:v>45205</c:v>
                </c:pt>
                <c:pt idx="117">
                  <c:v>45204</c:v>
                </c:pt>
                <c:pt idx="118">
                  <c:v>45203</c:v>
                </c:pt>
                <c:pt idx="119">
                  <c:v>45202</c:v>
                </c:pt>
                <c:pt idx="120">
                  <c:v>45201</c:v>
                </c:pt>
                <c:pt idx="121">
                  <c:v>45198</c:v>
                </c:pt>
                <c:pt idx="122">
                  <c:v>45197</c:v>
                </c:pt>
                <c:pt idx="123">
                  <c:v>45196</c:v>
                </c:pt>
                <c:pt idx="124">
                  <c:v>45195</c:v>
                </c:pt>
                <c:pt idx="125">
                  <c:v>45194</c:v>
                </c:pt>
                <c:pt idx="126">
                  <c:v>45191</c:v>
                </c:pt>
                <c:pt idx="127">
                  <c:v>45190</c:v>
                </c:pt>
                <c:pt idx="128">
                  <c:v>45189</c:v>
                </c:pt>
                <c:pt idx="129">
                  <c:v>45188</c:v>
                </c:pt>
                <c:pt idx="130">
                  <c:v>45187</c:v>
                </c:pt>
                <c:pt idx="131">
                  <c:v>45184</c:v>
                </c:pt>
                <c:pt idx="132">
                  <c:v>45183</c:v>
                </c:pt>
                <c:pt idx="133">
                  <c:v>45182</c:v>
                </c:pt>
                <c:pt idx="134">
                  <c:v>45181</c:v>
                </c:pt>
                <c:pt idx="135">
                  <c:v>45180</c:v>
                </c:pt>
                <c:pt idx="136">
                  <c:v>45177</c:v>
                </c:pt>
                <c:pt idx="137">
                  <c:v>45175</c:v>
                </c:pt>
                <c:pt idx="138">
                  <c:v>45174</c:v>
                </c:pt>
                <c:pt idx="139">
                  <c:v>45173</c:v>
                </c:pt>
                <c:pt idx="140">
                  <c:v>45170</c:v>
                </c:pt>
                <c:pt idx="141">
                  <c:v>45169</c:v>
                </c:pt>
                <c:pt idx="142">
                  <c:v>45168</c:v>
                </c:pt>
                <c:pt idx="143">
                  <c:v>45167</c:v>
                </c:pt>
                <c:pt idx="144">
                  <c:v>45166</c:v>
                </c:pt>
                <c:pt idx="145">
                  <c:v>45163</c:v>
                </c:pt>
                <c:pt idx="146">
                  <c:v>45162</c:v>
                </c:pt>
                <c:pt idx="147">
                  <c:v>45161</c:v>
                </c:pt>
                <c:pt idx="148">
                  <c:v>45160</c:v>
                </c:pt>
              </c:numCache>
            </c:numRef>
          </c:cat>
          <c:val>
            <c:numRef>
              <c:f>'Dados de Mercado'!$G$32:$G$185</c:f>
              <c:numCache>
                <c:formatCode>0.00</c:formatCode>
                <c:ptCount val="154"/>
                <c:pt idx="0">
                  <c:v>2.0713949249999999</c:v>
                </c:pt>
                <c:pt idx="1">
                  <c:v>2.0713949249999999</c:v>
                </c:pt>
                <c:pt idx="2">
                  <c:v>2.0713949249999999</c:v>
                </c:pt>
                <c:pt idx="3">
                  <c:v>2.0713949249999999</c:v>
                </c:pt>
                <c:pt idx="4">
                  <c:v>2.0713949249999999</c:v>
                </c:pt>
                <c:pt idx="5">
                  <c:v>2.0713949249999999</c:v>
                </c:pt>
                <c:pt idx="6">
                  <c:v>2.0713949249999999</c:v>
                </c:pt>
                <c:pt idx="7">
                  <c:v>2.0713949249999999</c:v>
                </c:pt>
                <c:pt idx="8">
                  <c:v>2.0713949249999999</c:v>
                </c:pt>
                <c:pt idx="9">
                  <c:v>2.0713949249999999</c:v>
                </c:pt>
                <c:pt idx="10">
                  <c:v>2.0713949249999999</c:v>
                </c:pt>
                <c:pt idx="11">
                  <c:v>2.0713949249999999</c:v>
                </c:pt>
                <c:pt idx="12">
                  <c:v>2.0713949249999999</c:v>
                </c:pt>
                <c:pt idx="13">
                  <c:v>2.0713949249999999</c:v>
                </c:pt>
                <c:pt idx="14">
                  <c:v>2.0713949249999999</c:v>
                </c:pt>
                <c:pt idx="15">
                  <c:v>2.0713949249999999</c:v>
                </c:pt>
                <c:pt idx="16">
                  <c:v>2.0713949249999999</c:v>
                </c:pt>
                <c:pt idx="17">
                  <c:v>2.0713949249999999</c:v>
                </c:pt>
                <c:pt idx="18">
                  <c:v>2.0713949249999999</c:v>
                </c:pt>
                <c:pt idx="19">
                  <c:v>2.0713949249999999</c:v>
                </c:pt>
                <c:pt idx="20">
                  <c:v>1.6928710915789473</c:v>
                </c:pt>
                <c:pt idx="21">
                  <c:v>1.6928710915789473</c:v>
                </c:pt>
                <c:pt idx="22">
                  <c:v>1.6928710915789473</c:v>
                </c:pt>
                <c:pt idx="23">
                  <c:v>1.6928710915789473</c:v>
                </c:pt>
                <c:pt idx="24">
                  <c:v>1.6928710915789473</c:v>
                </c:pt>
                <c:pt idx="25">
                  <c:v>1.6928710915789473</c:v>
                </c:pt>
                <c:pt idx="26">
                  <c:v>1.6928710915789473</c:v>
                </c:pt>
                <c:pt idx="27">
                  <c:v>1.6928710915789473</c:v>
                </c:pt>
                <c:pt idx="28">
                  <c:v>1.6928710915789473</c:v>
                </c:pt>
                <c:pt idx="29">
                  <c:v>1.6928710915789473</c:v>
                </c:pt>
                <c:pt idx="30">
                  <c:v>1.6928710915789473</c:v>
                </c:pt>
                <c:pt idx="31">
                  <c:v>1.6928710915789473</c:v>
                </c:pt>
                <c:pt idx="32">
                  <c:v>1.6928710915789473</c:v>
                </c:pt>
                <c:pt idx="33">
                  <c:v>1.6928710915789473</c:v>
                </c:pt>
                <c:pt idx="34">
                  <c:v>1.6928710915789473</c:v>
                </c:pt>
                <c:pt idx="35">
                  <c:v>1.6928710915789473</c:v>
                </c:pt>
                <c:pt idx="36">
                  <c:v>1.6928710915789473</c:v>
                </c:pt>
                <c:pt idx="37">
                  <c:v>1.6928710915789473</c:v>
                </c:pt>
                <c:pt idx="38">
                  <c:v>1.6928710915789473</c:v>
                </c:pt>
                <c:pt idx="39">
                  <c:v>1.1297082045454545</c:v>
                </c:pt>
                <c:pt idx="40">
                  <c:v>1.1297082045454545</c:v>
                </c:pt>
                <c:pt idx="41">
                  <c:v>1.1297082045454545</c:v>
                </c:pt>
                <c:pt idx="42">
                  <c:v>1.1297082045454545</c:v>
                </c:pt>
                <c:pt idx="43">
                  <c:v>1.1297082045454545</c:v>
                </c:pt>
                <c:pt idx="44">
                  <c:v>1.1297082045454545</c:v>
                </c:pt>
                <c:pt idx="45">
                  <c:v>1.1297082045454545</c:v>
                </c:pt>
                <c:pt idx="46">
                  <c:v>1.1297082045454545</c:v>
                </c:pt>
                <c:pt idx="47">
                  <c:v>1.1297082045454545</c:v>
                </c:pt>
                <c:pt idx="48">
                  <c:v>1.1297082045454545</c:v>
                </c:pt>
                <c:pt idx="49">
                  <c:v>1.1297082045454545</c:v>
                </c:pt>
                <c:pt idx="50">
                  <c:v>1.1297082045454545</c:v>
                </c:pt>
                <c:pt idx="51">
                  <c:v>1.1297082045454545</c:v>
                </c:pt>
                <c:pt idx="52">
                  <c:v>1.1297082045454545</c:v>
                </c:pt>
                <c:pt idx="53">
                  <c:v>1.1297082045454545</c:v>
                </c:pt>
                <c:pt idx="54">
                  <c:v>1.1297082045454545</c:v>
                </c:pt>
                <c:pt idx="55">
                  <c:v>1.1297082045454545</c:v>
                </c:pt>
                <c:pt idx="56">
                  <c:v>1.1297082045454545</c:v>
                </c:pt>
                <c:pt idx="57">
                  <c:v>1.1297082045454545</c:v>
                </c:pt>
                <c:pt idx="58">
                  <c:v>1.1297082045454545</c:v>
                </c:pt>
                <c:pt idx="59">
                  <c:v>1.1297082045454545</c:v>
                </c:pt>
                <c:pt idx="60">
                  <c:v>1.1297082045454545</c:v>
                </c:pt>
                <c:pt idx="61">
                  <c:v>1.2793252142105263</c:v>
                </c:pt>
                <c:pt idx="62">
                  <c:v>1.2793252142105263</c:v>
                </c:pt>
                <c:pt idx="63">
                  <c:v>1.2793252142105263</c:v>
                </c:pt>
                <c:pt idx="64">
                  <c:v>1.2793252142105263</c:v>
                </c:pt>
                <c:pt idx="65">
                  <c:v>1.2793252142105263</c:v>
                </c:pt>
                <c:pt idx="66">
                  <c:v>1.2793252142105263</c:v>
                </c:pt>
                <c:pt idx="67">
                  <c:v>1.2793252142105263</c:v>
                </c:pt>
                <c:pt idx="68">
                  <c:v>1.2793252142105263</c:v>
                </c:pt>
                <c:pt idx="69">
                  <c:v>1.2793252142105263</c:v>
                </c:pt>
                <c:pt idx="70">
                  <c:v>1.2793252142105263</c:v>
                </c:pt>
                <c:pt idx="71">
                  <c:v>1.2793252142105263</c:v>
                </c:pt>
                <c:pt idx="72">
                  <c:v>1.2793252142105263</c:v>
                </c:pt>
                <c:pt idx="73">
                  <c:v>1.2793252142105263</c:v>
                </c:pt>
                <c:pt idx="74">
                  <c:v>1.2793252142105263</c:v>
                </c:pt>
                <c:pt idx="75">
                  <c:v>1.2793252142105263</c:v>
                </c:pt>
                <c:pt idx="76">
                  <c:v>1.2793252142105263</c:v>
                </c:pt>
                <c:pt idx="77">
                  <c:v>1.2793252142105263</c:v>
                </c:pt>
                <c:pt idx="78">
                  <c:v>1.2793252142105263</c:v>
                </c:pt>
                <c:pt idx="79">
                  <c:v>1.2793252142105263</c:v>
                </c:pt>
                <c:pt idx="80">
                  <c:v>1.4593101210000001</c:v>
                </c:pt>
                <c:pt idx="81">
                  <c:v>1.4593101210000001</c:v>
                </c:pt>
                <c:pt idx="82">
                  <c:v>1.4593101210000001</c:v>
                </c:pt>
                <c:pt idx="83">
                  <c:v>1.4593101210000001</c:v>
                </c:pt>
                <c:pt idx="84">
                  <c:v>1.4593101210000001</c:v>
                </c:pt>
                <c:pt idx="85">
                  <c:v>1.4593101210000001</c:v>
                </c:pt>
                <c:pt idx="86">
                  <c:v>1.4593101210000001</c:v>
                </c:pt>
                <c:pt idx="87">
                  <c:v>1.4593101210000001</c:v>
                </c:pt>
                <c:pt idx="88">
                  <c:v>1.4593101210000001</c:v>
                </c:pt>
                <c:pt idx="89">
                  <c:v>1.4593101210000001</c:v>
                </c:pt>
                <c:pt idx="90">
                  <c:v>1.4593101210000001</c:v>
                </c:pt>
                <c:pt idx="91">
                  <c:v>1.4593101210000001</c:v>
                </c:pt>
                <c:pt idx="92">
                  <c:v>1.4593101210000001</c:v>
                </c:pt>
                <c:pt idx="93">
                  <c:v>1.4593101210000001</c:v>
                </c:pt>
                <c:pt idx="94">
                  <c:v>1.4593101210000001</c:v>
                </c:pt>
                <c:pt idx="95">
                  <c:v>1.4593101210000001</c:v>
                </c:pt>
                <c:pt idx="96">
                  <c:v>1.4593101210000001</c:v>
                </c:pt>
                <c:pt idx="97">
                  <c:v>1.4593101210000001</c:v>
                </c:pt>
                <c:pt idx="98">
                  <c:v>1.4593101210000001</c:v>
                </c:pt>
                <c:pt idx="99">
                  <c:v>1.4593101210000001</c:v>
                </c:pt>
                <c:pt idx="100">
                  <c:v>0.91071076047619037</c:v>
                </c:pt>
                <c:pt idx="101">
                  <c:v>0.91071076047619037</c:v>
                </c:pt>
                <c:pt idx="102">
                  <c:v>0.91071076047619037</c:v>
                </c:pt>
                <c:pt idx="103">
                  <c:v>0.91071076047619037</c:v>
                </c:pt>
                <c:pt idx="104">
                  <c:v>0.91071076047619037</c:v>
                </c:pt>
                <c:pt idx="105">
                  <c:v>0.91071076047619037</c:v>
                </c:pt>
                <c:pt idx="106">
                  <c:v>0.91071076047619037</c:v>
                </c:pt>
                <c:pt idx="107">
                  <c:v>0.91071076047619037</c:v>
                </c:pt>
                <c:pt idx="108">
                  <c:v>0.91071076047619037</c:v>
                </c:pt>
                <c:pt idx="109">
                  <c:v>0.91071076047619037</c:v>
                </c:pt>
                <c:pt idx="110">
                  <c:v>0.91071076047619037</c:v>
                </c:pt>
                <c:pt idx="111">
                  <c:v>0.91071076047619037</c:v>
                </c:pt>
                <c:pt idx="112">
                  <c:v>0.91071076047619037</c:v>
                </c:pt>
                <c:pt idx="113">
                  <c:v>0.91071076047619037</c:v>
                </c:pt>
                <c:pt idx="114">
                  <c:v>0.91071076047619037</c:v>
                </c:pt>
                <c:pt idx="115">
                  <c:v>0.91071076047619037</c:v>
                </c:pt>
                <c:pt idx="116">
                  <c:v>0.91071076047619037</c:v>
                </c:pt>
                <c:pt idx="117">
                  <c:v>0.91071076047619037</c:v>
                </c:pt>
                <c:pt idx="118">
                  <c:v>0.91071076047619037</c:v>
                </c:pt>
                <c:pt idx="119">
                  <c:v>0.91071076047619037</c:v>
                </c:pt>
                <c:pt idx="120">
                  <c:v>0.91071076047619037</c:v>
                </c:pt>
                <c:pt idx="121">
                  <c:v>1.085698901</c:v>
                </c:pt>
                <c:pt idx="122">
                  <c:v>1.085698901</c:v>
                </c:pt>
                <c:pt idx="123">
                  <c:v>1.085698901</c:v>
                </c:pt>
                <c:pt idx="124">
                  <c:v>1.085698901</c:v>
                </c:pt>
                <c:pt idx="125">
                  <c:v>1.085698901</c:v>
                </c:pt>
                <c:pt idx="126">
                  <c:v>1.085698901</c:v>
                </c:pt>
                <c:pt idx="127">
                  <c:v>1.085698901</c:v>
                </c:pt>
                <c:pt idx="128">
                  <c:v>1.085698901</c:v>
                </c:pt>
                <c:pt idx="129">
                  <c:v>1.085698901</c:v>
                </c:pt>
                <c:pt idx="130">
                  <c:v>1.085698901</c:v>
                </c:pt>
                <c:pt idx="131">
                  <c:v>1.085698901</c:v>
                </c:pt>
                <c:pt idx="132">
                  <c:v>1.085698901</c:v>
                </c:pt>
                <c:pt idx="133">
                  <c:v>1.085698901</c:v>
                </c:pt>
                <c:pt idx="134">
                  <c:v>1.085698901</c:v>
                </c:pt>
                <c:pt idx="135">
                  <c:v>1.085698901</c:v>
                </c:pt>
                <c:pt idx="136">
                  <c:v>1.085698901</c:v>
                </c:pt>
                <c:pt idx="137">
                  <c:v>1.085698901</c:v>
                </c:pt>
                <c:pt idx="138">
                  <c:v>1.085698901</c:v>
                </c:pt>
                <c:pt idx="139">
                  <c:v>1.085698901</c:v>
                </c:pt>
                <c:pt idx="140">
                  <c:v>1.085698901</c:v>
                </c:pt>
                <c:pt idx="141">
                  <c:v>1.1326781575</c:v>
                </c:pt>
                <c:pt idx="142">
                  <c:v>1.1326781575</c:v>
                </c:pt>
                <c:pt idx="143">
                  <c:v>1.1326781575</c:v>
                </c:pt>
                <c:pt idx="144">
                  <c:v>1.1326781575</c:v>
                </c:pt>
                <c:pt idx="145">
                  <c:v>1.1326781575</c:v>
                </c:pt>
                <c:pt idx="146">
                  <c:v>1.1326781575</c:v>
                </c:pt>
                <c:pt idx="147">
                  <c:v>1.1326781575</c:v>
                </c:pt>
                <c:pt idx="148">
                  <c:v>1.1326781575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C-4775-9B9E-436D6B62D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468800"/>
        <c:axId val="295465472"/>
      </c:areaChart>
      <c:lineChart>
        <c:grouping val="standard"/>
        <c:varyColors val="0"/>
        <c:ser>
          <c:idx val="1"/>
          <c:order val="1"/>
          <c:tx>
            <c:strRef>
              <c:f>'Dados de Mercado'!$D$31</c:f>
              <c:strCache>
                <c:ptCount val="1"/>
                <c:pt idx="0">
                  <c:v>Valor de Mercado (R$)</c:v>
                </c:pt>
              </c:strCache>
            </c:strRef>
          </c:tx>
          <c:spPr>
            <a:ln>
              <a:solidFill>
                <a:srgbClr val="ED7D31"/>
              </a:solidFill>
            </a:ln>
          </c:spPr>
          <c:marker>
            <c:symbol val="none"/>
          </c:marker>
          <c:cat>
            <c:numRef>
              <c:f>'Dados de Mercado'!$H$32:$H$185</c:f>
              <c:numCache>
                <c:formatCode>[$-416]mmm\-yy;@</c:formatCode>
                <c:ptCount val="154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45331</c:v>
                </c:pt>
                <c:pt idx="33">
                  <c:v>45330</c:v>
                </c:pt>
                <c:pt idx="34">
                  <c:v>45329</c:v>
                </c:pt>
                <c:pt idx="35">
                  <c:v>45328</c:v>
                </c:pt>
                <c:pt idx="36">
                  <c:v>45327</c:v>
                </c:pt>
                <c:pt idx="37">
                  <c:v>45324</c:v>
                </c:pt>
                <c:pt idx="38">
                  <c:v>45323</c:v>
                </c:pt>
                <c:pt idx="39">
                  <c:v>45322</c:v>
                </c:pt>
                <c:pt idx="40">
                  <c:v>45321</c:v>
                </c:pt>
                <c:pt idx="41">
                  <c:v>45320</c:v>
                </c:pt>
                <c:pt idx="42">
                  <c:v>45317</c:v>
                </c:pt>
                <c:pt idx="43">
                  <c:v>45316</c:v>
                </c:pt>
                <c:pt idx="44">
                  <c:v>45315</c:v>
                </c:pt>
                <c:pt idx="45">
                  <c:v>45314</c:v>
                </c:pt>
                <c:pt idx="46">
                  <c:v>45313</c:v>
                </c:pt>
                <c:pt idx="47">
                  <c:v>45310</c:v>
                </c:pt>
                <c:pt idx="48">
                  <c:v>45309</c:v>
                </c:pt>
                <c:pt idx="49">
                  <c:v>45308</c:v>
                </c:pt>
                <c:pt idx="50">
                  <c:v>45307</c:v>
                </c:pt>
                <c:pt idx="51">
                  <c:v>45306</c:v>
                </c:pt>
                <c:pt idx="52">
                  <c:v>45303</c:v>
                </c:pt>
                <c:pt idx="53">
                  <c:v>45302</c:v>
                </c:pt>
                <c:pt idx="54">
                  <c:v>45301</c:v>
                </c:pt>
                <c:pt idx="55">
                  <c:v>45300</c:v>
                </c:pt>
                <c:pt idx="56">
                  <c:v>45299</c:v>
                </c:pt>
                <c:pt idx="57">
                  <c:v>45296</c:v>
                </c:pt>
                <c:pt idx="58">
                  <c:v>45295</c:v>
                </c:pt>
                <c:pt idx="59">
                  <c:v>45294</c:v>
                </c:pt>
                <c:pt idx="60">
                  <c:v>45293</c:v>
                </c:pt>
                <c:pt idx="61">
                  <c:v>45288</c:v>
                </c:pt>
                <c:pt idx="62">
                  <c:v>45287</c:v>
                </c:pt>
                <c:pt idx="63">
                  <c:v>45286</c:v>
                </c:pt>
                <c:pt idx="64">
                  <c:v>45282</c:v>
                </c:pt>
                <c:pt idx="65">
                  <c:v>45281</c:v>
                </c:pt>
                <c:pt idx="66">
                  <c:v>45280</c:v>
                </c:pt>
                <c:pt idx="67">
                  <c:v>45279</c:v>
                </c:pt>
                <c:pt idx="68">
                  <c:v>45278</c:v>
                </c:pt>
                <c:pt idx="69">
                  <c:v>45275</c:v>
                </c:pt>
                <c:pt idx="70">
                  <c:v>45274</c:v>
                </c:pt>
                <c:pt idx="71">
                  <c:v>45273</c:v>
                </c:pt>
                <c:pt idx="72">
                  <c:v>45272</c:v>
                </c:pt>
                <c:pt idx="73">
                  <c:v>45271</c:v>
                </c:pt>
                <c:pt idx="74">
                  <c:v>45268</c:v>
                </c:pt>
                <c:pt idx="75">
                  <c:v>45267</c:v>
                </c:pt>
                <c:pt idx="76">
                  <c:v>45266</c:v>
                </c:pt>
                <c:pt idx="77">
                  <c:v>45265</c:v>
                </c:pt>
                <c:pt idx="78">
                  <c:v>45264</c:v>
                </c:pt>
                <c:pt idx="79">
                  <c:v>45261</c:v>
                </c:pt>
                <c:pt idx="80">
                  <c:v>45260</c:v>
                </c:pt>
                <c:pt idx="81">
                  <c:v>45259</c:v>
                </c:pt>
                <c:pt idx="82">
                  <c:v>45258</c:v>
                </c:pt>
                <c:pt idx="83">
                  <c:v>45257</c:v>
                </c:pt>
                <c:pt idx="84">
                  <c:v>45254</c:v>
                </c:pt>
                <c:pt idx="85">
                  <c:v>45253</c:v>
                </c:pt>
                <c:pt idx="86">
                  <c:v>45252</c:v>
                </c:pt>
                <c:pt idx="87">
                  <c:v>45251</c:v>
                </c:pt>
                <c:pt idx="88">
                  <c:v>45250</c:v>
                </c:pt>
                <c:pt idx="89">
                  <c:v>45247</c:v>
                </c:pt>
                <c:pt idx="90">
                  <c:v>45246</c:v>
                </c:pt>
                <c:pt idx="91">
                  <c:v>45244</c:v>
                </c:pt>
                <c:pt idx="92">
                  <c:v>45243</c:v>
                </c:pt>
                <c:pt idx="93">
                  <c:v>45240</c:v>
                </c:pt>
                <c:pt idx="94">
                  <c:v>45239</c:v>
                </c:pt>
                <c:pt idx="95">
                  <c:v>45238</c:v>
                </c:pt>
                <c:pt idx="96">
                  <c:v>45237</c:v>
                </c:pt>
                <c:pt idx="97">
                  <c:v>45236</c:v>
                </c:pt>
                <c:pt idx="98">
                  <c:v>45233</c:v>
                </c:pt>
                <c:pt idx="99">
                  <c:v>45231</c:v>
                </c:pt>
                <c:pt idx="100">
                  <c:v>45230</c:v>
                </c:pt>
                <c:pt idx="101">
                  <c:v>45229</c:v>
                </c:pt>
                <c:pt idx="102">
                  <c:v>45226</c:v>
                </c:pt>
                <c:pt idx="103">
                  <c:v>45225</c:v>
                </c:pt>
                <c:pt idx="104">
                  <c:v>45224</c:v>
                </c:pt>
                <c:pt idx="105">
                  <c:v>45223</c:v>
                </c:pt>
                <c:pt idx="106">
                  <c:v>45222</c:v>
                </c:pt>
                <c:pt idx="107">
                  <c:v>45219</c:v>
                </c:pt>
                <c:pt idx="108">
                  <c:v>45218</c:v>
                </c:pt>
                <c:pt idx="109">
                  <c:v>45217</c:v>
                </c:pt>
                <c:pt idx="110">
                  <c:v>45216</c:v>
                </c:pt>
                <c:pt idx="111">
                  <c:v>45215</c:v>
                </c:pt>
                <c:pt idx="112">
                  <c:v>45212</c:v>
                </c:pt>
                <c:pt idx="113">
                  <c:v>45210</c:v>
                </c:pt>
                <c:pt idx="114">
                  <c:v>45209</c:v>
                </c:pt>
                <c:pt idx="115">
                  <c:v>45208</c:v>
                </c:pt>
                <c:pt idx="116">
                  <c:v>45205</c:v>
                </c:pt>
                <c:pt idx="117">
                  <c:v>45204</c:v>
                </c:pt>
                <c:pt idx="118">
                  <c:v>45203</c:v>
                </c:pt>
                <c:pt idx="119">
                  <c:v>45202</c:v>
                </c:pt>
                <c:pt idx="120">
                  <c:v>45201</c:v>
                </c:pt>
                <c:pt idx="121">
                  <c:v>45198</c:v>
                </c:pt>
                <c:pt idx="122">
                  <c:v>45197</c:v>
                </c:pt>
                <c:pt idx="123">
                  <c:v>45196</c:v>
                </c:pt>
                <c:pt idx="124">
                  <c:v>45195</c:v>
                </c:pt>
                <c:pt idx="125">
                  <c:v>45194</c:v>
                </c:pt>
                <c:pt idx="126">
                  <c:v>45191</c:v>
                </c:pt>
                <c:pt idx="127">
                  <c:v>45190</c:v>
                </c:pt>
                <c:pt idx="128">
                  <c:v>45189</c:v>
                </c:pt>
                <c:pt idx="129">
                  <c:v>45188</c:v>
                </c:pt>
                <c:pt idx="130">
                  <c:v>45187</c:v>
                </c:pt>
                <c:pt idx="131">
                  <c:v>45184</c:v>
                </c:pt>
                <c:pt idx="132">
                  <c:v>45183</c:v>
                </c:pt>
                <c:pt idx="133">
                  <c:v>45182</c:v>
                </c:pt>
                <c:pt idx="134">
                  <c:v>45181</c:v>
                </c:pt>
                <c:pt idx="135">
                  <c:v>45180</c:v>
                </c:pt>
                <c:pt idx="136">
                  <c:v>45177</c:v>
                </c:pt>
                <c:pt idx="137">
                  <c:v>45175</c:v>
                </c:pt>
                <c:pt idx="138">
                  <c:v>45174</c:v>
                </c:pt>
                <c:pt idx="139">
                  <c:v>45173</c:v>
                </c:pt>
                <c:pt idx="140">
                  <c:v>45170</c:v>
                </c:pt>
                <c:pt idx="141">
                  <c:v>45169</c:v>
                </c:pt>
                <c:pt idx="142">
                  <c:v>45168</c:v>
                </c:pt>
                <c:pt idx="143">
                  <c:v>45167</c:v>
                </c:pt>
                <c:pt idx="144">
                  <c:v>45166</c:v>
                </c:pt>
                <c:pt idx="145">
                  <c:v>45163</c:v>
                </c:pt>
                <c:pt idx="146">
                  <c:v>45162</c:v>
                </c:pt>
                <c:pt idx="147">
                  <c:v>45161</c:v>
                </c:pt>
                <c:pt idx="148">
                  <c:v>45160</c:v>
                </c:pt>
              </c:numCache>
            </c:numRef>
          </c:cat>
          <c:val>
            <c:numRef>
              <c:f>'Dados de Mercado'!$D$32:$D$185</c:f>
              <c:numCache>
                <c:formatCode>0.00</c:formatCode>
                <c:ptCount val="154"/>
                <c:pt idx="0">
                  <c:v>102.85</c:v>
                </c:pt>
                <c:pt idx="1">
                  <c:v>102.73</c:v>
                </c:pt>
                <c:pt idx="2">
                  <c:v>103.15</c:v>
                </c:pt>
                <c:pt idx="3">
                  <c:v>102.44</c:v>
                </c:pt>
                <c:pt idx="4">
                  <c:v>101.75</c:v>
                </c:pt>
                <c:pt idx="5">
                  <c:v>102.01</c:v>
                </c:pt>
                <c:pt idx="6">
                  <c:v>102.62</c:v>
                </c:pt>
                <c:pt idx="7">
                  <c:v>101.9</c:v>
                </c:pt>
                <c:pt idx="8">
                  <c:v>102.33</c:v>
                </c:pt>
                <c:pt idx="9">
                  <c:v>102</c:v>
                </c:pt>
                <c:pt idx="10">
                  <c:v>102.11</c:v>
                </c:pt>
                <c:pt idx="11">
                  <c:v>101.95</c:v>
                </c:pt>
                <c:pt idx="12">
                  <c:v>101.95</c:v>
                </c:pt>
                <c:pt idx="13">
                  <c:v>102.15</c:v>
                </c:pt>
                <c:pt idx="14">
                  <c:v>103.25</c:v>
                </c:pt>
                <c:pt idx="15">
                  <c:v>103.09</c:v>
                </c:pt>
                <c:pt idx="16">
                  <c:v>104.98</c:v>
                </c:pt>
                <c:pt idx="17">
                  <c:v>102.1</c:v>
                </c:pt>
                <c:pt idx="18">
                  <c:v>101.8</c:v>
                </c:pt>
                <c:pt idx="19">
                  <c:v>101.84</c:v>
                </c:pt>
                <c:pt idx="20">
                  <c:v>103.58</c:v>
                </c:pt>
                <c:pt idx="21">
                  <c:v>103.45</c:v>
                </c:pt>
                <c:pt idx="22">
                  <c:v>102.91</c:v>
                </c:pt>
                <c:pt idx="23">
                  <c:v>102.96</c:v>
                </c:pt>
                <c:pt idx="24">
                  <c:v>103.44</c:v>
                </c:pt>
                <c:pt idx="25">
                  <c:v>102.92</c:v>
                </c:pt>
                <c:pt idx="26">
                  <c:v>103</c:v>
                </c:pt>
                <c:pt idx="27">
                  <c:v>103.02</c:v>
                </c:pt>
                <c:pt idx="28">
                  <c:v>103.26</c:v>
                </c:pt>
                <c:pt idx="29">
                  <c:v>103.05</c:v>
                </c:pt>
                <c:pt idx="30">
                  <c:v>103.13</c:v>
                </c:pt>
                <c:pt idx="31">
                  <c:v>102.46</c:v>
                </c:pt>
                <c:pt idx="32">
                  <c:v>102.75</c:v>
                </c:pt>
                <c:pt idx="33">
                  <c:v>103.03</c:v>
                </c:pt>
                <c:pt idx="34">
                  <c:v>103.46</c:v>
                </c:pt>
                <c:pt idx="35">
                  <c:v>103.52</c:v>
                </c:pt>
                <c:pt idx="36">
                  <c:v>103.67</c:v>
                </c:pt>
                <c:pt idx="37">
                  <c:v>103.6</c:v>
                </c:pt>
                <c:pt idx="38">
                  <c:v>103.51</c:v>
                </c:pt>
                <c:pt idx="39">
                  <c:v>105.8</c:v>
                </c:pt>
                <c:pt idx="40">
                  <c:v>104.54</c:v>
                </c:pt>
                <c:pt idx="41">
                  <c:v>104.38</c:v>
                </c:pt>
                <c:pt idx="42">
                  <c:v>104.1</c:v>
                </c:pt>
                <c:pt idx="43">
                  <c:v>104.06</c:v>
                </c:pt>
                <c:pt idx="44">
                  <c:v>104</c:v>
                </c:pt>
                <c:pt idx="45">
                  <c:v>104.5</c:v>
                </c:pt>
                <c:pt idx="46">
                  <c:v>104.55</c:v>
                </c:pt>
                <c:pt idx="47">
                  <c:v>104.41</c:v>
                </c:pt>
                <c:pt idx="48">
                  <c:v>104.09</c:v>
                </c:pt>
                <c:pt idx="49">
                  <c:v>104.2</c:v>
                </c:pt>
                <c:pt idx="50">
                  <c:v>104.15</c:v>
                </c:pt>
                <c:pt idx="51">
                  <c:v>103.59</c:v>
                </c:pt>
                <c:pt idx="52">
                  <c:v>103.94</c:v>
                </c:pt>
                <c:pt idx="53">
                  <c:v>104.09</c:v>
                </c:pt>
                <c:pt idx="54">
                  <c:v>104.06</c:v>
                </c:pt>
                <c:pt idx="55">
                  <c:v>104.3</c:v>
                </c:pt>
                <c:pt idx="56">
                  <c:v>104.3</c:v>
                </c:pt>
                <c:pt idx="57">
                  <c:v>104.44</c:v>
                </c:pt>
                <c:pt idx="58">
                  <c:v>104.24</c:v>
                </c:pt>
                <c:pt idx="59">
                  <c:v>103.81</c:v>
                </c:pt>
                <c:pt idx="60">
                  <c:v>104.6</c:v>
                </c:pt>
                <c:pt idx="61">
                  <c:v>106.48</c:v>
                </c:pt>
                <c:pt idx="62">
                  <c:v>106.01</c:v>
                </c:pt>
                <c:pt idx="63">
                  <c:v>105.21</c:v>
                </c:pt>
                <c:pt idx="64">
                  <c:v>104.7</c:v>
                </c:pt>
                <c:pt idx="65">
                  <c:v>103.11</c:v>
                </c:pt>
                <c:pt idx="66">
                  <c:v>103.99</c:v>
                </c:pt>
                <c:pt idx="67">
                  <c:v>102.05</c:v>
                </c:pt>
                <c:pt idx="68">
                  <c:v>101.95</c:v>
                </c:pt>
                <c:pt idx="69">
                  <c:v>102.95</c:v>
                </c:pt>
                <c:pt idx="70">
                  <c:v>102.55</c:v>
                </c:pt>
                <c:pt idx="71">
                  <c:v>102.14</c:v>
                </c:pt>
                <c:pt idx="72">
                  <c:v>101.91</c:v>
                </c:pt>
                <c:pt idx="73">
                  <c:v>101.88</c:v>
                </c:pt>
                <c:pt idx="74">
                  <c:v>102</c:v>
                </c:pt>
                <c:pt idx="75">
                  <c:v>102</c:v>
                </c:pt>
                <c:pt idx="76">
                  <c:v>102.28</c:v>
                </c:pt>
                <c:pt idx="77">
                  <c:v>102.3</c:v>
                </c:pt>
                <c:pt idx="78">
                  <c:v>102.54</c:v>
                </c:pt>
                <c:pt idx="79">
                  <c:v>101.67</c:v>
                </c:pt>
                <c:pt idx="80">
                  <c:v>102.69</c:v>
                </c:pt>
                <c:pt idx="81">
                  <c:v>101.9</c:v>
                </c:pt>
                <c:pt idx="82">
                  <c:v>101.93</c:v>
                </c:pt>
                <c:pt idx="83">
                  <c:v>102</c:v>
                </c:pt>
                <c:pt idx="84">
                  <c:v>102.2</c:v>
                </c:pt>
                <c:pt idx="85">
                  <c:v>102.41</c:v>
                </c:pt>
                <c:pt idx="86">
                  <c:v>102.54</c:v>
                </c:pt>
                <c:pt idx="87">
                  <c:v>102.64</c:v>
                </c:pt>
                <c:pt idx="88">
                  <c:v>101.99</c:v>
                </c:pt>
                <c:pt idx="89">
                  <c:v>102.38</c:v>
                </c:pt>
                <c:pt idx="90">
                  <c:v>102.3</c:v>
                </c:pt>
                <c:pt idx="91">
                  <c:v>102</c:v>
                </c:pt>
                <c:pt idx="92">
                  <c:v>101.9</c:v>
                </c:pt>
                <c:pt idx="93">
                  <c:v>101.95</c:v>
                </c:pt>
                <c:pt idx="94">
                  <c:v>101.8</c:v>
                </c:pt>
                <c:pt idx="95">
                  <c:v>101.75</c:v>
                </c:pt>
                <c:pt idx="96">
                  <c:v>101.88</c:v>
                </c:pt>
                <c:pt idx="97">
                  <c:v>101.84</c:v>
                </c:pt>
                <c:pt idx="98">
                  <c:v>101.9</c:v>
                </c:pt>
                <c:pt idx="99">
                  <c:v>101.2</c:v>
                </c:pt>
                <c:pt idx="100">
                  <c:v>102.5</c:v>
                </c:pt>
                <c:pt idx="101">
                  <c:v>103.01</c:v>
                </c:pt>
                <c:pt idx="102">
                  <c:v>103.06</c:v>
                </c:pt>
                <c:pt idx="103">
                  <c:v>102.7</c:v>
                </c:pt>
                <c:pt idx="104">
                  <c:v>103.06</c:v>
                </c:pt>
                <c:pt idx="105">
                  <c:v>103.2</c:v>
                </c:pt>
                <c:pt idx="106">
                  <c:v>103.25</c:v>
                </c:pt>
                <c:pt idx="107">
                  <c:v>103.8</c:v>
                </c:pt>
                <c:pt idx="108">
                  <c:v>103.6</c:v>
                </c:pt>
                <c:pt idx="109">
                  <c:v>105.51</c:v>
                </c:pt>
                <c:pt idx="110">
                  <c:v>103.5</c:v>
                </c:pt>
                <c:pt idx="111">
                  <c:v>103.5</c:v>
                </c:pt>
                <c:pt idx="112">
                  <c:v>103.5</c:v>
                </c:pt>
                <c:pt idx="113">
                  <c:v>104.2</c:v>
                </c:pt>
                <c:pt idx="114">
                  <c:v>103.35</c:v>
                </c:pt>
                <c:pt idx="115">
                  <c:v>102.77</c:v>
                </c:pt>
                <c:pt idx="116">
                  <c:v>103.59</c:v>
                </c:pt>
                <c:pt idx="117">
                  <c:v>103.95</c:v>
                </c:pt>
                <c:pt idx="118">
                  <c:v>104.1</c:v>
                </c:pt>
                <c:pt idx="119">
                  <c:v>104</c:v>
                </c:pt>
                <c:pt idx="120">
                  <c:v>104.25</c:v>
                </c:pt>
                <c:pt idx="121">
                  <c:v>105.85</c:v>
                </c:pt>
                <c:pt idx="122">
                  <c:v>105.01</c:v>
                </c:pt>
                <c:pt idx="123">
                  <c:v>105.37</c:v>
                </c:pt>
                <c:pt idx="124">
                  <c:v>105.38</c:v>
                </c:pt>
                <c:pt idx="125">
                  <c:v>105.55</c:v>
                </c:pt>
                <c:pt idx="126">
                  <c:v>104.85</c:v>
                </c:pt>
                <c:pt idx="127">
                  <c:v>104.69</c:v>
                </c:pt>
                <c:pt idx="128">
                  <c:v>105.2</c:v>
                </c:pt>
                <c:pt idx="129">
                  <c:v>104.68</c:v>
                </c:pt>
                <c:pt idx="130">
                  <c:v>104.6</c:v>
                </c:pt>
                <c:pt idx="131">
                  <c:v>104.1</c:v>
                </c:pt>
                <c:pt idx="132">
                  <c:v>104.49</c:v>
                </c:pt>
                <c:pt idx="133">
                  <c:v>104</c:v>
                </c:pt>
                <c:pt idx="134">
                  <c:v>104.4</c:v>
                </c:pt>
                <c:pt idx="135">
                  <c:v>104.27</c:v>
                </c:pt>
                <c:pt idx="136">
                  <c:v>104.8</c:v>
                </c:pt>
                <c:pt idx="137">
                  <c:v>103</c:v>
                </c:pt>
                <c:pt idx="138">
                  <c:v>102.52</c:v>
                </c:pt>
                <c:pt idx="139">
                  <c:v>102.7</c:v>
                </c:pt>
                <c:pt idx="140">
                  <c:v>103.01</c:v>
                </c:pt>
                <c:pt idx="141">
                  <c:v>103.86</c:v>
                </c:pt>
                <c:pt idx="142">
                  <c:v>103.3</c:v>
                </c:pt>
                <c:pt idx="143">
                  <c:v>103</c:v>
                </c:pt>
                <c:pt idx="144">
                  <c:v>102.8</c:v>
                </c:pt>
                <c:pt idx="145">
                  <c:v>102.85</c:v>
                </c:pt>
                <c:pt idx="146">
                  <c:v>102.9</c:v>
                </c:pt>
                <c:pt idx="147">
                  <c:v>103</c:v>
                </c:pt>
                <c:pt idx="148">
                  <c:v>103.87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C-4775-9B9E-436D6B62D53E}"/>
            </c:ext>
          </c:extLst>
        </c:ser>
        <c:ser>
          <c:idx val="2"/>
          <c:order val="2"/>
          <c:tx>
            <c:strRef>
              <c:f>'Dados de Mercado'!$F$31</c:f>
              <c:strCache>
                <c:ptCount val="1"/>
                <c:pt idx="0">
                  <c:v>Valor Patrimonial (R$)</c:v>
                </c:pt>
              </c:strCache>
            </c:strRef>
          </c:tx>
          <c:spPr>
            <a:ln>
              <a:solidFill>
                <a:srgbClr val="203864"/>
              </a:solidFill>
            </a:ln>
          </c:spPr>
          <c:marker>
            <c:symbol val="none"/>
          </c:marker>
          <c:cat>
            <c:numRef>
              <c:f>'Dados de Mercado'!$H$32:$H$185</c:f>
              <c:numCache>
                <c:formatCode>[$-416]mmm\-yy;@</c:formatCode>
                <c:ptCount val="154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45331</c:v>
                </c:pt>
                <c:pt idx="33">
                  <c:v>45330</c:v>
                </c:pt>
                <c:pt idx="34">
                  <c:v>45329</c:v>
                </c:pt>
                <c:pt idx="35">
                  <c:v>45328</c:v>
                </c:pt>
                <c:pt idx="36">
                  <c:v>45327</c:v>
                </c:pt>
                <c:pt idx="37">
                  <c:v>45324</c:v>
                </c:pt>
                <c:pt idx="38">
                  <c:v>45323</c:v>
                </c:pt>
                <c:pt idx="39">
                  <c:v>45322</c:v>
                </c:pt>
                <c:pt idx="40">
                  <c:v>45321</c:v>
                </c:pt>
                <c:pt idx="41">
                  <c:v>45320</c:v>
                </c:pt>
                <c:pt idx="42">
                  <c:v>45317</c:v>
                </c:pt>
                <c:pt idx="43">
                  <c:v>45316</c:v>
                </c:pt>
                <c:pt idx="44">
                  <c:v>45315</c:v>
                </c:pt>
                <c:pt idx="45">
                  <c:v>45314</c:v>
                </c:pt>
                <c:pt idx="46">
                  <c:v>45313</c:v>
                </c:pt>
                <c:pt idx="47">
                  <c:v>45310</c:v>
                </c:pt>
                <c:pt idx="48">
                  <c:v>45309</c:v>
                </c:pt>
                <c:pt idx="49">
                  <c:v>45308</c:v>
                </c:pt>
                <c:pt idx="50">
                  <c:v>45307</c:v>
                </c:pt>
                <c:pt idx="51">
                  <c:v>45306</c:v>
                </c:pt>
                <c:pt idx="52">
                  <c:v>45303</c:v>
                </c:pt>
                <c:pt idx="53">
                  <c:v>45302</c:v>
                </c:pt>
                <c:pt idx="54">
                  <c:v>45301</c:v>
                </c:pt>
                <c:pt idx="55">
                  <c:v>45300</c:v>
                </c:pt>
                <c:pt idx="56">
                  <c:v>45299</c:v>
                </c:pt>
                <c:pt idx="57">
                  <c:v>45296</c:v>
                </c:pt>
                <c:pt idx="58">
                  <c:v>45295</c:v>
                </c:pt>
                <c:pt idx="59">
                  <c:v>45294</c:v>
                </c:pt>
                <c:pt idx="60">
                  <c:v>45293</c:v>
                </c:pt>
                <c:pt idx="61">
                  <c:v>45288</c:v>
                </c:pt>
                <c:pt idx="62">
                  <c:v>45287</c:v>
                </c:pt>
                <c:pt idx="63">
                  <c:v>45286</c:v>
                </c:pt>
                <c:pt idx="64">
                  <c:v>45282</c:v>
                </c:pt>
                <c:pt idx="65">
                  <c:v>45281</c:v>
                </c:pt>
                <c:pt idx="66">
                  <c:v>45280</c:v>
                </c:pt>
                <c:pt idx="67">
                  <c:v>45279</c:v>
                </c:pt>
                <c:pt idx="68">
                  <c:v>45278</c:v>
                </c:pt>
                <c:pt idx="69">
                  <c:v>45275</c:v>
                </c:pt>
                <c:pt idx="70">
                  <c:v>45274</c:v>
                </c:pt>
                <c:pt idx="71">
                  <c:v>45273</c:v>
                </c:pt>
                <c:pt idx="72">
                  <c:v>45272</c:v>
                </c:pt>
                <c:pt idx="73">
                  <c:v>45271</c:v>
                </c:pt>
                <c:pt idx="74">
                  <c:v>45268</c:v>
                </c:pt>
                <c:pt idx="75">
                  <c:v>45267</c:v>
                </c:pt>
                <c:pt idx="76">
                  <c:v>45266</c:v>
                </c:pt>
                <c:pt idx="77">
                  <c:v>45265</c:v>
                </c:pt>
                <c:pt idx="78">
                  <c:v>45264</c:v>
                </c:pt>
                <c:pt idx="79">
                  <c:v>45261</c:v>
                </c:pt>
                <c:pt idx="80">
                  <c:v>45260</c:v>
                </c:pt>
                <c:pt idx="81">
                  <c:v>45259</c:v>
                </c:pt>
                <c:pt idx="82">
                  <c:v>45258</c:v>
                </c:pt>
                <c:pt idx="83">
                  <c:v>45257</c:v>
                </c:pt>
                <c:pt idx="84">
                  <c:v>45254</c:v>
                </c:pt>
                <c:pt idx="85">
                  <c:v>45253</c:v>
                </c:pt>
                <c:pt idx="86">
                  <c:v>45252</c:v>
                </c:pt>
                <c:pt idx="87">
                  <c:v>45251</c:v>
                </c:pt>
                <c:pt idx="88">
                  <c:v>45250</c:v>
                </c:pt>
                <c:pt idx="89">
                  <c:v>45247</c:v>
                </c:pt>
                <c:pt idx="90">
                  <c:v>45246</c:v>
                </c:pt>
                <c:pt idx="91">
                  <c:v>45244</c:v>
                </c:pt>
                <c:pt idx="92">
                  <c:v>45243</c:v>
                </c:pt>
                <c:pt idx="93">
                  <c:v>45240</c:v>
                </c:pt>
                <c:pt idx="94">
                  <c:v>45239</c:v>
                </c:pt>
                <c:pt idx="95">
                  <c:v>45238</c:v>
                </c:pt>
                <c:pt idx="96">
                  <c:v>45237</c:v>
                </c:pt>
                <c:pt idx="97">
                  <c:v>45236</c:v>
                </c:pt>
                <c:pt idx="98">
                  <c:v>45233</c:v>
                </c:pt>
                <c:pt idx="99">
                  <c:v>45231</c:v>
                </c:pt>
                <c:pt idx="100">
                  <c:v>45230</c:v>
                </c:pt>
                <c:pt idx="101">
                  <c:v>45229</c:v>
                </c:pt>
                <c:pt idx="102">
                  <c:v>45226</c:v>
                </c:pt>
                <c:pt idx="103">
                  <c:v>45225</c:v>
                </c:pt>
                <c:pt idx="104">
                  <c:v>45224</c:v>
                </c:pt>
                <c:pt idx="105">
                  <c:v>45223</c:v>
                </c:pt>
                <c:pt idx="106">
                  <c:v>45222</c:v>
                </c:pt>
                <c:pt idx="107">
                  <c:v>45219</c:v>
                </c:pt>
                <c:pt idx="108">
                  <c:v>45218</c:v>
                </c:pt>
                <c:pt idx="109">
                  <c:v>45217</c:v>
                </c:pt>
                <c:pt idx="110">
                  <c:v>45216</c:v>
                </c:pt>
                <c:pt idx="111">
                  <c:v>45215</c:v>
                </c:pt>
                <c:pt idx="112">
                  <c:v>45212</c:v>
                </c:pt>
                <c:pt idx="113">
                  <c:v>45210</c:v>
                </c:pt>
                <c:pt idx="114">
                  <c:v>45209</c:v>
                </c:pt>
                <c:pt idx="115">
                  <c:v>45208</c:v>
                </c:pt>
                <c:pt idx="116">
                  <c:v>45205</c:v>
                </c:pt>
                <c:pt idx="117">
                  <c:v>45204</c:v>
                </c:pt>
                <c:pt idx="118">
                  <c:v>45203</c:v>
                </c:pt>
                <c:pt idx="119">
                  <c:v>45202</c:v>
                </c:pt>
                <c:pt idx="120">
                  <c:v>45201</c:v>
                </c:pt>
                <c:pt idx="121">
                  <c:v>45198</c:v>
                </c:pt>
                <c:pt idx="122">
                  <c:v>45197</c:v>
                </c:pt>
                <c:pt idx="123">
                  <c:v>45196</c:v>
                </c:pt>
                <c:pt idx="124">
                  <c:v>45195</c:v>
                </c:pt>
                <c:pt idx="125">
                  <c:v>45194</c:v>
                </c:pt>
                <c:pt idx="126">
                  <c:v>45191</c:v>
                </c:pt>
                <c:pt idx="127">
                  <c:v>45190</c:v>
                </c:pt>
                <c:pt idx="128">
                  <c:v>45189</c:v>
                </c:pt>
                <c:pt idx="129">
                  <c:v>45188</c:v>
                </c:pt>
                <c:pt idx="130">
                  <c:v>45187</c:v>
                </c:pt>
                <c:pt idx="131">
                  <c:v>45184</c:v>
                </c:pt>
                <c:pt idx="132">
                  <c:v>45183</c:v>
                </c:pt>
                <c:pt idx="133">
                  <c:v>45182</c:v>
                </c:pt>
                <c:pt idx="134">
                  <c:v>45181</c:v>
                </c:pt>
                <c:pt idx="135">
                  <c:v>45180</c:v>
                </c:pt>
                <c:pt idx="136">
                  <c:v>45177</c:v>
                </c:pt>
                <c:pt idx="137">
                  <c:v>45175</c:v>
                </c:pt>
                <c:pt idx="138">
                  <c:v>45174</c:v>
                </c:pt>
                <c:pt idx="139">
                  <c:v>45173</c:v>
                </c:pt>
                <c:pt idx="140">
                  <c:v>45170</c:v>
                </c:pt>
                <c:pt idx="141">
                  <c:v>45169</c:v>
                </c:pt>
                <c:pt idx="142">
                  <c:v>45168</c:v>
                </c:pt>
                <c:pt idx="143">
                  <c:v>45167</c:v>
                </c:pt>
                <c:pt idx="144">
                  <c:v>45166</c:v>
                </c:pt>
                <c:pt idx="145">
                  <c:v>45163</c:v>
                </c:pt>
                <c:pt idx="146">
                  <c:v>45162</c:v>
                </c:pt>
                <c:pt idx="147">
                  <c:v>45161</c:v>
                </c:pt>
                <c:pt idx="148">
                  <c:v>45160</c:v>
                </c:pt>
              </c:numCache>
            </c:numRef>
          </c:cat>
          <c:val>
            <c:numRef>
              <c:f>'Dados de Mercado'!$F$32:$F$185</c:f>
              <c:numCache>
                <c:formatCode>0.00</c:formatCode>
                <c:ptCount val="154"/>
                <c:pt idx="0">
                  <c:v>100.7989072</c:v>
                </c:pt>
                <c:pt idx="1">
                  <c:v>101.63181470000001</c:v>
                </c:pt>
                <c:pt idx="2">
                  <c:v>101.54136939999999</c:v>
                </c:pt>
                <c:pt idx="3">
                  <c:v>101.4925902</c:v>
                </c:pt>
                <c:pt idx="4">
                  <c:v>101.4445808</c:v>
                </c:pt>
                <c:pt idx="5">
                  <c:v>101.40903539999999</c:v>
                </c:pt>
                <c:pt idx="6">
                  <c:v>101.5161614</c:v>
                </c:pt>
                <c:pt idx="7">
                  <c:v>101.3675886</c:v>
                </c:pt>
                <c:pt idx="8">
                  <c:v>101.290952</c:v>
                </c:pt>
                <c:pt idx="9">
                  <c:v>101.3291509</c:v>
                </c:pt>
                <c:pt idx="10">
                  <c:v>101.42773750000001</c:v>
                </c:pt>
                <c:pt idx="11">
                  <c:v>101.482949</c:v>
                </c:pt>
                <c:pt idx="12">
                  <c:v>101.4312379</c:v>
                </c:pt>
                <c:pt idx="13">
                  <c:v>101.4176415</c:v>
                </c:pt>
                <c:pt idx="14">
                  <c:v>101.417134</c:v>
                </c:pt>
                <c:pt idx="15">
                  <c:v>101.3956373</c:v>
                </c:pt>
                <c:pt idx="16">
                  <c:v>101.3188081</c:v>
                </c:pt>
                <c:pt idx="17">
                  <c:v>101.2534505</c:v>
                </c:pt>
                <c:pt idx="18">
                  <c:v>101.1944003</c:v>
                </c:pt>
                <c:pt idx="19">
                  <c:v>101.1889585</c:v>
                </c:pt>
                <c:pt idx="20">
                  <c:v>101.1303633</c:v>
                </c:pt>
                <c:pt idx="21">
                  <c:v>101.8010372</c:v>
                </c:pt>
                <c:pt idx="22">
                  <c:v>101.78412729999999</c:v>
                </c:pt>
                <c:pt idx="23">
                  <c:v>101.7190779</c:v>
                </c:pt>
                <c:pt idx="24">
                  <c:v>101.8007013</c:v>
                </c:pt>
                <c:pt idx="25">
                  <c:v>101.8029586</c:v>
                </c:pt>
                <c:pt idx="26">
                  <c:v>101.76860480000001</c:v>
                </c:pt>
                <c:pt idx="27">
                  <c:v>101.721154</c:v>
                </c:pt>
                <c:pt idx="28">
                  <c:v>101.6271486</c:v>
                </c:pt>
                <c:pt idx="29">
                  <c:v>101.57679229999999</c:v>
                </c:pt>
                <c:pt idx="30">
                  <c:v>101.56883740000001</c:v>
                </c:pt>
                <c:pt idx="31">
                  <c:v>101.4904542</c:v>
                </c:pt>
                <c:pt idx="32">
                  <c:v>101.5215621</c:v>
                </c:pt>
                <c:pt idx="33">
                  <c:v>101.37073049999999</c:v>
                </c:pt>
                <c:pt idx="34">
                  <c:v>101.392301</c:v>
                </c:pt>
                <c:pt idx="35">
                  <c:v>101.33818890000001</c:v>
                </c:pt>
                <c:pt idx="36">
                  <c:v>101.2321627</c:v>
                </c:pt>
                <c:pt idx="37">
                  <c:v>101.2122739</c:v>
                </c:pt>
                <c:pt idx="38">
                  <c:v>101.14056890000001</c:v>
                </c:pt>
                <c:pt idx="39">
                  <c:v>101.1403533</c:v>
                </c:pt>
                <c:pt idx="40">
                  <c:v>101.8456719</c:v>
                </c:pt>
                <c:pt idx="41">
                  <c:v>101.88335480000001</c:v>
                </c:pt>
                <c:pt idx="42">
                  <c:v>101.8786918</c:v>
                </c:pt>
                <c:pt idx="43">
                  <c:v>101.80388309999999</c:v>
                </c:pt>
                <c:pt idx="44">
                  <c:v>101.7417808</c:v>
                </c:pt>
                <c:pt idx="45">
                  <c:v>101.72212709999999</c:v>
                </c:pt>
                <c:pt idx="46">
                  <c:v>101.63985409999999</c:v>
                </c:pt>
                <c:pt idx="47">
                  <c:v>101.6373887</c:v>
                </c:pt>
                <c:pt idx="48">
                  <c:v>101.56951720000001</c:v>
                </c:pt>
                <c:pt idx="49">
                  <c:v>101.5420273</c:v>
                </c:pt>
                <c:pt idx="50">
                  <c:v>101.6191839</c:v>
                </c:pt>
                <c:pt idx="51">
                  <c:v>101.82464520000001</c:v>
                </c:pt>
                <c:pt idx="52">
                  <c:v>101.7446286</c:v>
                </c:pt>
                <c:pt idx="53">
                  <c:v>101.6329549</c:v>
                </c:pt>
                <c:pt idx="54">
                  <c:v>101.60144630000001</c:v>
                </c:pt>
                <c:pt idx="55">
                  <c:v>101.5991432</c:v>
                </c:pt>
                <c:pt idx="56">
                  <c:v>101.7145235</c:v>
                </c:pt>
                <c:pt idx="57">
                  <c:v>101.7582798</c:v>
                </c:pt>
                <c:pt idx="58">
                  <c:v>101.701375</c:v>
                </c:pt>
                <c:pt idx="59">
                  <c:v>101.7313544</c:v>
                </c:pt>
                <c:pt idx="60">
                  <c:v>101.7026391</c:v>
                </c:pt>
                <c:pt idx="61">
                  <c:v>101.59402590000001</c:v>
                </c:pt>
                <c:pt idx="62">
                  <c:v>102.3335421</c:v>
                </c:pt>
                <c:pt idx="63">
                  <c:v>102.2931198</c:v>
                </c:pt>
                <c:pt idx="64">
                  <c:v>102.2627404</c:v>
                </c:pt>
                <c:pt idx="65">
                  <c:v>102.7820083</c:v>
                </c:pt>
                <c:pt idx="66">
                  <c:v>102.6311302</c:v>
                </c:pt>
                <c:pt idx="67">
                  <c:v>102.5863124</c:v>
                </c:pt>
                <c:pt idx="68">
                  <c:v>102.46959510000001</c:v>
                </c:pt>
                <c:pt idx="69">
                  <c:v>102.28689660000001</c:v>
                </c:pt>
                <c:pt idx="70">
                  <c:v>102.13638950000001</c:v>
                </c:pt>
                <c:pt idx="71">
                  <c:v>102.01741920000001</c:v>
                </c:pt>
                <c:pt idx="72">
                  <c:v>101.523163</c:v>
                </c:pt>
                <c:pt idx="73">
                  <c:v>101.3224629</c:v>
                </c:pt>
                <c:pt idx="74">
                  <c:v>101.2700608</c:v>
                </c:pt>
                <c:pt idx="75">
                  <c:v>101.255048</c:v>
                </c:pt>
                <c:pt idx="76">
                  <c:v>101.3145717</c:v>
                </c:pt>
                <c:pt idx="77">
                  <c:v>101.2256847</c:v>
                </c:pt>
                <c:pt idx="78">
                  <c:v>101.1561658</c:v>
                </c:pt>
                <c:pt idx="79">
                  <c:v>101.34281609999999</c:v>
                </c:pt>
                <c:pt idx="80">
                  <c:v>101.1992039</c:v>
                </c:pt>
                <c:pt idx="81">
                  <c:v>102.1297797</c:v>
                </c:pt>
                <c:pt idx="82">
                  <c:v>102.1663466</c:v>
                </c:pt>
                <c:pt idx="83">
                  <c:v>102.0041925</c:v>
                </c:pt>
                <c:pt idx="84">
                  <c:v>101.8851399</c:v>
                </c:pt>
                <c:pt idx="85">
                  <c:v>101.8585449</c:v>
                </c:pt>
                <c:pt idx="86">
                  <c:v>101.7905248</c:v>
                </c:pt>
                <c:pt idx="87">
                  <c:v>101.62625509999999</c:v>
                </c:pt>
                <c:pt idx="88">
                  <c:v>101.7614039</c:v>
                </c:pt>
                <c:pt idx="89">
                  <c:v>101.79989519999999</c:v>
                </c:pt>
                <c:pt idx="90">
                  <c:v>101.5520954</c:v>
                </c:pt>
                <c:pt idx="91">
                  <c:v>101.300963</c:v>
                </c:pt>
                <c:pt idx="92">
                  <c:v>100.88323870000001</c:v>
                </c:pt>
                <c:pt idx="93">
                  <c:v>100.9730857</c:v>
                </c:pt>
                <c:pt idx="94">
                  <c:v>100.81385400000001</c:v>
                </c:pt>
                <c:pt idx="95">
                  <c:v>100.850499</c:v>
                </c:pt>
                <c:pt idx="96">
                  <c:v>100.6584814</c:v>
                </c:pt>
                <c:pt idx="97">
                  <c:v>100.4392229</c:v>
                </c:pt>
                <c:pt idx="98">
                  <c:v>100.5972814</c:v>
                </c:pt>
                <c:pt idx="99">
                  <c:v>100.2799929</c:v>
                </c:pt>
                <c:pt idx="100">
                  <c:v>99.946444700000001</c:v>
                </c:pt>
                <c:pt idx="101">
                  <c:v>101.03570139999999</c:v>
                </c:pt>
                <c:pt idx="102">
                  <c:v>101.2634012</c:v>
                </c:pt>
                <c:pt idx="103">
                  <c:v>101.4867144</c:v>
                </c:pt>
                <c:pt idx="104">
                  <c:v>100.94983120000001</c:v>
                </c:pt>
                <c:pt idx="105">
                  <c:v>101.01040620000001</c:v>
                </c:pt>
                <c:pt idx="106">
                  <c:v>100.9064106</c:v>
                </c:pt>
                <c:pt idx="107">
                  <c:v>100.9480538</c:v>
                </c:pt>
                <c:pt idx="108">
                  <c:v>100.8362786</c:v>
                </c:pt>
                <c:pt idx="109">
                  <c:v>101.1578877</c:v>
                </c:pt>
                <c:pt idx="110">
                  <c:v>101.1683591</c:v>
                </c:pt>
                <c:pt idx="111">
                  <c:v>101.4432255</c:v>
                </c:pt>
                <c:pt idx="112">
                  <c:v>101.1690791</c:v>
                </c:pt>
                <c:pt idx="113">
                  <c:v>101.36550339999999</c:v>
                </c:pt>
                <c:pt idx="114">
                  <c:v>101.4333479</c:v>
                </c:pt>
                <c:pt idx="115">
                  <c:v>101.3232886</c:v>
                </c:pt>
                <c:pt idx="116">
                  <c:v>100.9848078</c:v>
                </c:pt>
                <c:pt idx="117">
                  <c:v>100.76687680000001</c:v>
                </c:pt>
                <c:pt idx="118">
                  <c:v>100.7848994</c:v>
                </c:pt>
                <c:pt idx="119">
                  <c:v>100.5191355</c:v>
                </c:pt>
                <c:pt idx="120">
                  <c:v>100.94979259999999</c:v>
                </c:pt>
                <c:pt idx="121">
                  <c:v>101.2111925</c:v>
                </c:pt>
                <c:pt idx="122">
                  <c:v>101.6771674</c:v>
                </c:pt>
                <c:pt idx="123">
                  <c:v>101.34430020000001</c:v>
                </c:pt>
                <c:pt idx="124">
                  <c:v>101.51556239999999</c:v>
                </c:pt>
                <c:pt idx="125">
                  <c:v>102.25656770000001</c:v>
                </c:pt>
                <c:pt idx="126">
                  <c:v>102.47494090000001</c:v>
                </c:pt>
                <c:pt idx="127">
                  <c:v>102.4114371</c:v>
                </c:pt>
                <c:pt idx="128">
                  <c:v>102.4523102</c:v>
                </c:pt>
                <c:pt idx="129">
                  <c:v>102.4800997</c:v>
                </c:pt>
                <c:pt idx="130">
                  <c:v>102.5719969</c:v>
                </c:pt>
                <c:pt idx="131">
                  <c:v>102.604874</c:v>
                </c:pt>
                <c:pt idx="132">
                  <c:v>102.7145774</c:v>
                </c:pt>
                <c:pt idx="133">
                  <c:v>102.6456211</c:v>
                </c:pt>
                <c:pt idx="134">
                  <c:v>102.6566394</c:v>
                </c:pt>
                <c:pt idx="135">
                  <c:v>102.4920822</c:v>
                </c:pt>
                <c:pt idx="136">
                  <c:v>102.4533222</c:v>
                </c:pt>
                <c:pt idx="137">
                  <c:v>102.2720978</c:v>
                </c:pt>
                <c:pt idx="138">
                  <c:v>102.17485379999999</c:v>
                </c:pt>
                <c:pt idx="139">
                  <c:v>102.2823253</c:v>
                </c:pt>
                <c:pt idx="140">
                  <c:v>102.3255255</c:v>
                </c:pt>
                <c:pt idx="141">
                  <c:v>102.27915470000001</c:v>
                </c:pt>
                <c:pt idx="142">
                  <c:v>103.63332080000001</c:v>
                </c:pt>
                <c:pt idx="143">
                  <c:v>103.6665838</c:v>
                </c:pt>
                <c:pt idx="144">
                  <c:v>103.5669637</c:v>
                </c:pt>
                <c:pt idx="145">
                  <c:v>103.5721018</c:v>
                </c:pt>
                <c:pt idx="146">
                  <c:v>103.6022078</c:v>
                </c:pt>
                <c:pt idx="147">
                  <c:v>103.55487890000001</c:v>
                </c:pt>
                <c:pt idx="148">
                  <c:v>103.3646526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CC-4775-9B9E-436D6B62D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08160"/>
        <c:axId val="255309696"/>
      </c:lineChart>
      <c:dateAx>
        <c:axId val="255308160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ln w="19050"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55309696"/>
        <c:crosses val="autoZero"/>
        <c:auto val="0"/>
        <c:lblOffset val="100"/>
        <c:baseTimeUnit val="days"/>
        <c:majorUnit val="1"/>
        <c:majorTimeUnit val="months"/>
        <c:minorUnit val="10"/>
      </c:dateAx>
      <c:valAx>
        <c:axId val="255309696"/>
        <c:scaling>
          <c:orientation val="minMax"/>
          <c:min val="9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Valor</a:t>
                </a:r>
                <a:r>
                  <a:rPr lang="pt-BR" baseline="0"/>
                  <a:t> da Cota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2.9521233706299943E-2"/>
              <c:y val="0.32797232247413183"/>
            </c:manualLayout>
          </c:layout>
          <c:overlay val="0"/>
        </c:title>
        <c:numFmt formatCode="&quot;R$&quot;\ #,##0" sourceLinked="0"/>
        <c:majorTickMark val="none"/>
        <c:minorTickMark val="none"/>
        <c:tickLblPos val="nextTo"/>
        <c:spPr>
          <a:ln w="19050">
            <a:noFill/>
          </a:ln>
        </c:spPr>
        <c:crossAx val="255308160"/>
        <c:crosses val="autoZero"/>
        <c:crossBetween val="between"/>
      </c:valAx>
      <c:valAx>
        <c:axId val="2954654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/>
                </a:pPr>
                <a:r>
                  <a:rPr lang="pt-BR" sz="800" b="0" i="0" baseline="0">
                    <a:effectLst/>
                  </a:rPr>
                  <a:t>Volume diário (Milhões de R$)</a:t>
                </a:r>
                <a:endParaRPr lang="pt-BR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303481136078482"/>
              <c:y val="0.222669823002054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95468800"/>
        <c:crosses val="max"/>
        <c:crossBetween val="between"/>
      </c:valAx>
      <c:catAx>
        <c:axId val="2954688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95465472"/>
        <c:crosses val="autoZero"/>
        <c:auto val="0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9.5714944169379538E-4"/>
          <c:y val="0.9162781238601676"/>
          <c:w val="0.99722719739781152"/>
          <c:h val="8.3721876139832216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rgbClr val="4472C4">
          <a:lumMod val="50000"/>
        </a:srgbClr>
      </a:solidFill>
    </a:ln>
  </c:spPr>
  <c:txPr>
    <a:bodyPr/>
    <a:lstStyle/>
    <a:p>
      <a:pPr>
        <a:defRPr sz="800" b="0">
          <a:latin typeface="Myriad Pro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1570122</xdr:colOff>
      <xdr:row>6</xdr:row>
      <xdr:rowOff>21525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2D2B802-B46F-4EDF-BE90-205B8129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75" y="182966"/>
          <a:ext cx="1729962" cy="101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1388533</xdr:colOff>
      <xdr:row>6</xdr:row>
      <xdr:rowOff>2152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5D3476-175C-4302-87E5-4ABF5A85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6267"/>
          <a:ext cx="1549400" cy="921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67021</xdr:colOff>
      <xdr:row>6</xdr:row>
      <xdr:rowOff>105233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E30BE0-31E6-435B-8F50-98F90AFF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668050" cy="1057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0</xdr:rowOff>
    </xdr:from>
    <xdr:to>
      <xdr:col>5</xdr:col>
      <xdr:colOff>241312</xdr:colOff>
      <xdr:row>8</xdr:row>
      <xdr:rowOff>0</xdr:rowOff>
    </xdr:to>
    <xdr:graphicFrame macro="">
      <xdr:nvGraphicFramePr>
        <xdr:cNvPr id="2" name="graficoAlocSetorKRE">
          <a:extLst>
            <a:ext uri="{FF2B5EF4-FFF2-40B4-BE49-F238E27FC236}">
              <a16:creationId xmlns:a16="http://schemas.microsoft.com/office/drawing/2014/main" id="{071CCD57-3D2B-41E8-859B-082BD8CDD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753120</xdr:colOff>
      <xdr:row>6</xdr:row>
      <xdr:rowOff>86712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AA8BA3-4A11-4365-AAD8-FD968C9F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150"/>
          <a:ext cx="1724670" cy="100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106889</xdr:colOff>
      <xdr:row>10</xdr:row>
      <xdr:rowOff>16070</xdr:rowOff>
    </xdr:from>
    <xdr:to>
      <xdr:col>7</xdr:col>
      <xdr:colOff>1079359</xdr:colOff>
      <xdr:row>28</xdr:row>
      <xdr:rowOff>34682</xdr:rowOff>
    </xdr:to>
    <xdr:graphicFrame macro="">
      <xdr:nvGraphicFramePr>
        <xdr:cNvPr id="2" name="graficoNegociacaoELiquidezAtualKIP">
          <a:extLst>
            <a:ext uri="{FF2B5EF4-FFF2-40B4-BE49-F238E27FC236}">
              <a16:creationId xmlns:a16="http://schemas.microsoft.com/office/drawing/2014/main" id="{5DE5FF87-A77F-44BB-82B8-1CAAF3BAE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788575</xdr:colOff>
      <xdr:row>6</xdr:row>
      <xdr:rowOff>102058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239A3D-C5D6-4E5C-8225-7A3EAFD4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82563"/>
          <a:ext cx="1729962" cy="101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4C899B-71D6-4328-9920-9246FBCF7A58}" name="Table13" displayName="Table13" ref="C13:H27" totalsRowShown="0" headerRowDxfId="13" tableBorderDxfId="12">
  <autoFilter ref="C13:H27" xr:uid="{AA787019-069B-4C33-8296-FBF397CA7CE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D317E638-37BA-4E78-A22C-D41205729D43}" name="Período" dataDxfId="11" totalsRowDxfId="10"/>
    <tableColumn id="2" xr3:uid="{B76B074D-B955-41B0-AE75-3F7D1B5EE3FC}" name="Dvd. (R$)" dataDxfId="9" totalsRowDxfId="8"/>
    <tableColumn id="3" xr3:uid="{3D78611D-0FCA-4F33-90DD-E1507A82F976}" name="Taxa DI" dataDxfId="7" totalsRowDxfId="6"/>
    <tableColumn id="4" xr3:uid="{79BCD32A-7B25-4EA1-A9B7-3D9100CF215E}" name="Rent. Fundo" dataDxfId="5" totalsRowDxfId="4"/>
    <tableColumn id="5" xr3:uid="{47520428-23CB-4EE1-89BD-C70DB1B8BE48}" name="%Taxa DI" dataDxfId="3" totalsRowDxfId="2"/>
    <tableColumn id="6" xr3:uid="{3C15A64B-9C83-45A8-B1C3-63EB299F1A94}" name="%Taxa DI Gross-up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liveiratrust.com.br/investidor/ativo?id=41331" TargetMode="External"/><Relationship Id="rId18" Type="http://schemas.openxmlformats.org/officeDocument/2006/relationships/hyperlink" Target="https://www.oliveiratrust.com.br/investidor/ativo?id=48651" TargetMode="External"/><Relationship Id="rId26" Type="http://schemas.openxmlformats.org/officeDocument/2006/relationships/hyperlink" Target="https://www.oliveiratrust.com.br/investidor/ativo?id=43521" TargetMode="External"/><Relationship Id="rId39" Type="http://schemas.openxmlformats.org/officeDocument/2006/relationships/printerSettings" Target="../printerSettings/printerSettings3.bin"/><Relationship Id="rId21" Type="http://schemas.openxmlformats.org/officeDocument/2006/relationships/hyperlink" Target="https://vortx.com.br/investidor/operacao?operacaoDataId=90247" TargetMode="External"/><Relationship Id="rId34" Type="http://schemas.openxmlformats.org/officeDocument/2006/relationships/hyperlink" Target="https://vortx.com.br/investidor/operacao?operacaoDataId=89837" TargetMode="External"/><Relationship Id="rId7" Type="http://schemas.openxmlformats.org/officeDocument/2006/relationships/hyperlink" Target="https://www.oliveiratrust.com.br/investidor/ativo?id=42961" TargetMode="External"/><Relationship Id="rId12" Type="http://schemas.openxmlformats.org/officeDocument/2006/relationships/hyperlink" Target="https://www.oliveiratrust.com.br/investidor/ativo?id=52221" TargetMode="External"/><Relationship Id="rId17" Type="http://schemas.openxmlformats.org/officeDocument/2006/relationships/hyperlink" Target="https://www.oliveiratrust.com.br/investidor/ativo?id=48641" TargetMode="External"/><Relationship Id="rId25" Type="http://schemas.openxmlformats.org/officeDocument/2006/relationships/hyperlink" Target="https://www.oliveiratrust.com.br/investidor/ativo?id=51041" TargetMode="External"/><Relationship Id="rId33" Type="http://schemas.openxmlformats.org/officeDocument/2006/relationships/hyperlink" Target="https://vortx.com.br/investidor/operacao?operacaoDataId=89835" TargetMode="External"/><Relationship Id="rId38" Type="http://schemas.openxmlformats.org/officeDocument/2006/relationships/hyperlink" Target="https://vortx.com.br/investidor/operacao?operacaoDataId=89832" TargetMode="External"/><Relationship Id="rId2" Type="http://schemas.openxmlformats.org/officeDocument/2006/relationships/hyperlink" Target="https://www.oliveiratrust.com.br/investidor/ativo?id=43511" TargetMode="External"/><Relationship Id="rId16" Type="http://schemas.openxmlformats.org/officeDocument/2006/relationships/hyperlink" Target="https://www.oliveiratrust.com.br/investidor/ativo?id=48661" TargetMode="External"/><Relationship Id="rId20" Type="http://schemas.openxmlformats.org/officeDocument/2006/relationships/hyperlink" Target="https://www.oliveiratrust.com.br/investidor/ativo?id=42611" TargetMode="External"/><Relationship Id="rId29" Type="http://schemas.openxmlformats.org/officeDocument/2006/relationships/hyperlink" Target="https://vortx.com.br/investidor/operacao?operacaoDataId=89687" TargetMode="External"/><Relationship Id="rId1" Type="http://schemas.openxmlformats.org/officeDocument/2006/relationships/hyperlink" Target="https://www.oliveiratrust.com.br/investidor/ativo?id=50331" TargetMode="External"/><Relationship Id="rId6" Type="http://schemas.openxmlformats.org/officeDocument/2006/relationships/hyperlink" Target="https://www.oliveiratrust.com.br/investidor/ativo?id=51581" TargetMode="External"/><Relationship Id="rId11" Type="http://schemas.openxmlformats.org/officeDocument/2006/relationships/hyperlink" Target="https://www.oliveiratrust.com.br/investidor/ativo?id=44611" TargetMode="External"/><Relationship Id="rId24" Type="http://schemas.openxmlformats.org/officeDocument/2006/relationships/hyperlink" Target="https://vortx.com.br/investidor/operacao?operacaoDataId=88133" TargetMode="External"/><Relationship Id="rId32" Type="http://schemas.openxmlformats.org/officeDocument/2006/relationships/hyperlink" Target="https://vortx.com.br/investidor/operacao?operacaoDataId=89836" TargetMode="External"/><Relationship Id="rId37" Type="http://schemas.openxmlformats.org/officeDocument/2006/relationships/hyperlink" Target="https://vortx.com.br/investidor/operacao?operacaoDataId=89834" TargetMode="External"/><Relationship Id="rId40" Type="http://schemas.openxmlformats.org/officeDocument/2006/relationships/drawing" Target="../drawings/drawing3.xml"/><Relationship Id="rId5" Type="http://schemas.openxmlformats.org/officeDocument/2006/relationships/hyperlink" Target="https://vortx.com.br/investidor/operacao?operacaoDataId=90246" TargetMode="External"/><Relationship Id="rId15" Type="http://schemas.openxmlformats.org/officeDocument/2006/relationships/hyperlink" Target="https://www.oliveiratrust.com.br/investidor/ativo?id=32671" TargetMode="External"/><Relationship Id="rId23" Type="http://schemas.openxmlformats.org/officeDocument/2006/relationships/hyperlink" Target="https://www.vortx.com.br/investidor/cri" TargetMode="External"/><Relationship Id="rId28" Type="http://schemas.openxmlformats.org/officeDocument/2006/relationships/hyperlink" Target="https://vortx.com.br/investidor/operacao?operacaoDataId=89850" TargetMode="External"/><Relationship Id="rId36" Type="http://schemas.openxmlformats.org/officeDocument/2006/relationships/hyperlink" Target="https://vortx.com.br/investidor/operacao?operacaoDataId=89833" TargetMode="External"/><Relationship Id="rId10" Type="http://schemas.openxmlformats.org/officeDocument/2006/relationships/hyperlink" Target="https://www.oliveiratrust.com.br/investidor/ativo?id=44881" TargetMode="External"/><Relationship Id="rId19" Type="http://schemas.openxmlformats.org/officeDocument/2006/relationships/hyperlink" Target="https://www.oliveiratrust.com.br/investidor/ativo?id=42971" TargetMode="External"/><Relationship Id="rId31" Type="http://schemas.openxmlformats.org/officeDocument/2006/relationships/hyperlink" Target="https://vortx.com.br/investidor/operacao?operacaoDataId=89827" TargetMode="External"/><Relationship Id="rId4" Type="http://schemas.openxmlformats.org/officeDocument/2006/relationships/hyperlink" Target="https://vortx.com.br/investidor/operacao?operacaoDataId=90188" TargetMode="External"/><Relationship Id="rId9" Type="http://schemas.openxmlformats.org/officeDocument/2006/relationships/hyperlink" Target="https://vortx.com.br/investidor/operacao?operacaoDataId=90185" TargetMode="External"/><Relationship Id="rId14" Type="http://schemas.openxmlformats.org/officeDocument/2006/relationships/hyperlink" Target="https://www.oliveiratrust.com.br/investidor/ativo?id=41351" TargetMode="External"/><Relationship Id="rId22" Type="http://schemas.openxmlformats.org/officeDocument/2006/relationships/hyperlink" Target="https://vortx.com.br/investidor/operacao?operacaoDataId=90186" TargetMode="External"/><Relationship Id="rId27" Type="http://schemas.openxmlformats.org/officeDocument/2006/relationships/hyperlink" Target="https://www.oliveiratrust.com.br/investidor/ativo?id=44851" TargetMode="External"/><Relationship Id="rId30" Type="http://schemas.openxmlformats.org/officeDocument/2006/relationships/hyperlink" Target="https://vortx.com.br/investidor/operacao?operacaoDataId=89921" TargetMode="External"/><Relationship Id="rId35" Type="http://schemas.openxmlformats.org/officeDocument/2006/relationships/hyperlink" Target="https://www.pentagonotrustee.com.br/Site/DetalhesEmissor?ativo=23I1554281" TargetMode="External"/><Relationship Id="rId8" Type="http://schemas.openxmlformats.org/officeDocument/2006/relationships/hyperlink" Target="https://www.pentagonotrustee.com.br/Site/DetalhesEmissor?ativo=23I1554111" TargetMode="External"/><Relationship Id="rId3" Type="http://schemas.openxmlformats.org/officeDocument/2006/relationships/hyperlink" Target="https://www.vortx.com.br/investidor/cri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8430-B870-44A2-9C16-AB19F155409E}">
  <sheetPr codeName="Sheet3">
    <tabColor theme="4" tint="-0.499984740745262"/>
  </sheetPr>
  <dimension ref="A1:U44"/>
  <sheetViews>
    <sheetView showGridLines="0" tabSelected="1" zoomScaleNormal="100" workbookViewId="0">
      <selection activeCell="I16" sqref="I16"/>
    </sheetView>
  </sheetViews>
  <sheetFormatPr defaultRowHeight="15" x14ac:dyDescent="0.25"/>
  <cols>
    <col min="2" max="2" width="2.28515625" customWidth="1"/>
    <col min="3" max="3" width="34.140625" customWidth="1"/>
    <col min="4" max="4" width="8.42578125" customWidth="1"/>
    <col min="5" max="5" width="30.140625" customWidth="1"/>
    <col min="6" max="6" width="11.42578125" bestFit="1" customWidth="1"/>
    <col min="7" max="7" width="27" customWidth="1"/>
    <col min="8" max="8" width="5.85546875" customWidth="1"/>
    <col min="9" max="9" width="4.5703125" customWidth="1"/>
    <col min="14" max="14" width="4.5703125" customWidth="1"/>
    <col min="18" max="18" width="4.5703125" customWidth="1"/>
    <col min="21" max="21" width="3.85546875" customWidth="1"/>
  </cols>
  <sheetData>
    <row r="1" spans="1:21" x14ac:dyDescent="0.25">
      <c r="A1" s="28"/>
      <c r="B1" s="29"/>
      <c r="C1" s="29"/>
      <c r="D1" s="29"/>
      <c r="E1" s="29"/>
      <c r="F1" s="29"/>
      <c r="G1" s="30"/>
      <c r="H1" s="28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x14ac:dyDescent="0.25">
      <c r="A2" s="31"/>
      <c r="C2" s="42"/>
      <c r="D2" s="42"/>
      <c r="E2" s="42"/>
      <c r="F2" s="42"/>
      <c r="G2" s="42"/>
      <c r="H2" s="93"/>
      <c r="U2" s="32"/>
    </row>
    <row r="3" spans="1:21" ht="19.5" x14ac:dyDescent="0.25">
      <c r="A3" s="31"/>
      <c r="C3" s="42"/>
      <c r="D3" s="42"/>
      <c r="E3" s="43" t="s">
        <v>0</v>
      </c>
      <c r="F3" s="42"/>
      <c r="G3" s="42"/>
      <c r="H3" s="93"/>
      <c r="I3" s="43" t="s">
        <v>1</v>
      </c>
      <c r="U3" s="32"/>
    </row>
    <row r="4" spans="1:21" x14ac:dyDescent="0.25">
      <c r="A4" s="31"/>
      <c r="C4" s="42"/>
      <c r="D4" s="42"/>
      <c r="E4" s="42"/>
      <c r="F4" s="42"/>
      <c r="G4" s="42"/>
      <c r="H4" s="93"/>
      <c r="U4" s="32"/>
    </row>
    <row r="5" spans="1:21" ht="14.45" customHeight="1" x14ac:dyDescent="0.25">
      <c r="A5" s="31"/>
      <c r="C5" s="42"/>
      <c r="D5" s="42"/>
      <c r="E5" s="117" t="s">
        <v>2</v>
      </c>
      <c r="F5" s="117"/>
      <c r="G5" s="117"/>
      <c r="H5" s="93"/>
      <c r="I5" s="25" t="s">
        <v>3</v>
      </c>
      <c r="J5" s="51"/>
      <c r="K5" s="51"/>
      <c r="L5" s="51"/>
      <c r="M5" s="51"/>
      <c r="N5" s="88" t="s">
        <v>4</v>
      </c>
      <c r="O5" s="51"/>
      <c r="P5" s="51"/>
      <c r="Q5" s="51"/>
      <c r="R5" s="25" t="s">
        <v>5</v>
      </c>
      <c r="S5" s="51"/>
      <c r="T5" s="51"/>
      <c r="U5" s="94"/>
    </row>
    <row r="6" spans="1:21" x14ac:dyDescent="0.25">
      <c r="A6" s="31"/>
      <c r="C6" s="42"/>
      <c r="D6" s="42"/>
      <c r="E6" s="117"/>
      <c r="F6" s="117"/>
      <c r="G6" s="117"/>
      <c r="H6" s="93"/>
      <c r="I6" s="26" t="s">
        <v>6</v>
      </c>
      <c r="J6" s="90" t="s">
        <v>7</v>
      </c>
      <c r="K6" s="90"/>
      <c r="L6" s="90"/>
      <c r="M6" s="90"/>
      <c r="N6" s="26" t="s">
        <v>8</v>
      </c>
      <c r="O6" s="89" t="s">
        <v>9</v>
      </c>
      <c r="P6" s="90"/>
      <c r="Q6" s="90"/>
      <c r="R6" s="26" t="s">
        <v>16</v>
      </c>
      <c r="S6" s="90" t="s">
        <v>11</v>
      </c>
      <c r="T6" s="90"/>
      <c r="U6" s="36"/>
    </row>
    <row r="7" spans="1:21" x14ac:dyDescent="0.25">
      <c r="A7" s="31"/>
      <c r="C7" s="42"/>
      <c r="D7" s="42"/>
      <c r="E7" s="117"/>
      <c r="F7" s="117"/>
      <c r="G7" s="117"/>
      <c r="H7" s="93"/>
      <c r="I7" s="26" t="s">
        <v>12</v>
      </c>
      <c r="J7" s="90" t="s">
        <v>13</v>
      </c>
      <c r="K7" s="90"/>
      <c r="L7" s="90"/>
      <c r="M7" s="90"/>
      <c r="N7" s="26" t="s">
        <v>14</v>
      </c>
      <c r="O7" s="89" t="s">
        <v>15</v>
      </c>
      <c r="P7" s="90"/>
      <c r="Q7" s="90"/>
      <c r="R7" s="26" t="s">
        <v>22</v>
      </c>
      <c r="S7" s="90" t="s">
        <v>17</v>
      </c>
      <c r="T7" s="90"/>
      <c r="U7" s="36"/>
    </row>
    <row r="8" spans="1:21" x14ac:dyDescent="0.25">
      <c r="A8" s="31"/>
      <c r="C8" s="42"/>
      <c r="D8" s="42"/>
      <c r="E8" s="42"/>
      <c r="F8" s="42"/>
      <c r="G8" s="42"/>
      <c r="H8" s="93"/>
      <c r="I8" s="26" t="s">
        <v>18</v>
      </c>
      <c r="J8" s="90" t="s">
        <v>19</v>
      </c>
      <c r="K8" s="90"/>
      <c r="L8" s="90"/>
      <c r="M8" s="90"/>
      <c r="N8" s="26" t="s">
        <v>20</v>
      </c>
      <c r="O8" s="89" t="s">
        <v>21</v>
      </c>
      <c r="P8" s="90"/>
      <c r="Q8" s="90"/>
      <c r="R8" s="26" t="s">
        <v>28</v>
      </c>
      <c r="S8" s="90" t="s">
        <v>23</v>
      </c>
      <c r="T8" s="90"/>
      <c r="U8" s="36"/>
    </row>
    <row r="9" spans="1:21" ht="19.5" x14ac:dyDescent="0.25">
      <c r="A9" s="31"/>
      <c r="C9" s="109">
        <v>1.9820326017200001</v>
      </c>
      <c r="D9" s="42"/>
      <c r="E9" s="44">
        <v>100.7989072</v>
      </c>
      <c r="F9" s="42"/>
      <c r="G9" s="103">
        <v>16283</v>
      </c>
      <c r="H9" s="93"/>
      <c r="I9" s="26" t="s">
        <v>24</v>
      </c>
      <c r="J9" s="90" t="s">
        <v>25</v>
      </c>
      <c r="K9" s="90"/>
      <c r="L9" s="90"/>
      <c r="M9" s="90"/>
      <c r="N9" s="26" t="s">
        <v>26</v>
      </c>
      <c r="O9" s="89" t="s">
        <v>27</v>
      </c>
      <c r="P9" s="91"/>
      <c r="Q9" s="90"/>
      <c r="R9" s="26" t="s">
        <v>44</v>
      </c>
      <c r="S9" s="90" t="s">
        <v>29</v>
      </c>
      <c r="T9" s="90"/>
      <c r="U9" s="36"/>
    </row>
    <row r="10" spans="1:21" x14ac:dyDescent="0.25">
      <c r="A10" s="31"/>
      <c r="C10" s="45" t="s">
        <v>30</v>
      </c>
      <c r="D10" s="46"/>
      <c r="E10" s="45" t="s">
        <v>13</v>
      </c>
      <c r="F10" s="46"/>
      <c r="G10" s="45" t="s">
        <v>19</v>
      </c>
      <c r="H10" s="93"/>
      <c r="I10" s="26" t="s">
        <v>31</v>
      </c>
      <c r="J10" s="90" t="s">
        <v>32</v>
      </c>
      <c r="K10" s="90"/>
      <c r="L10" s="90"/>
      <c r="M10" s="90"/>
      <c r="N10" s="26" t="s">
        <v>33</v>
      </c>
      <c r="O10" s="89" t="s">
        <v>34</v>
      </c>
      <c r="P10" s="91"/>
      <c r="Q10" s="90"/>
      <c r="R10" s="26"/>
      <c r="S10" s="90"/>
      <c r="T10" s="90"/>
      <c r="U10" s="95"/>
    </row>
    <row r="11" spans="1:21" x14ac:dyDescent="0.25">
      <c r="A11" s="31"/>
      <c r="C11" s="42"/>
      <c r="D11" s="42"/>
      <c r="E11" s="42"/>
      <c r="F11" s="42"/>
      <c r="G11" s="42"/>
      <c r="H11" s="93"/>
      <c r="I11" s="26" t="s">
        <v>35</v>
      </c>
      <c r="J11" s="90" t="s">
        <v>36</v>
      </c>
      <c r="K11" s="90"/>
      <c r="L11" s="90"/>
      <c r="M11" s="90"/>
      <c r="N11" s="26" t="s">
        <v>37</v>
      </c>
      <c r="O11" s="89" t="s">
        <v>38</v>
      </c>
      <c r="P11" s="91"/>
      <c r="Q11" s="90"/>
      <c r="R11" s="92" t="s">
        <v>39</v>
      </c>
      <c r="S11" s="90"/>
      <c r="T11" s="90"/>
      <c r="U11" s="95"/>
    </row>
    <row r="12" spans="1:21" ht="19.5" x14ac:dyDescent="0.25">
      <c r="A12" s="31"/>
      <c r="C12" s="44">
        <v>102.85</v>
      </c>
      <c r="D12" s="42"/>
      <c r="E12" s="57">
        <v>0.9</v>
      </c>
      <c r="F12" s="42"/>
      <c r="G12" s="47">
        <v>2.0713949249999999</v>
      </c>
      <c r="H12" s="93"/>
      <c r="I12" s="26" t="s">
        <v>40</v>
      </c>
      <c r="J12" s="90" t="s">
        <v>41</v>
      </c>
      <c r="K12" s="90"/>
      <c r="L12" s="90"/>
      <c r="M12" s="90"/>
      <c r="N12" s="26" t="s">
        <v>42</v>
      </c>
      <c r="O12" s="89" t="s">
        <v>43</v>
      </c>
      <c r="P12" s="90"/>
      <c r="Q12" s="90"/>
      <c r="R12" s="26" t="s">
        <v>51</v>
      </c>
      <c r="S12" s="90" t="s">
        <v>45</v>
      </c>
      <c r="T12" s="90"/>
      <c r="U12" s="95"/>
    </row>
    <row r="13" spans="1:21" x14ac:dyDescent="0.25">
      <c r="A13" s="31"/>
      <c r="C13" s="45" t="s">
        <v>25</v>
      </c>
      <c r="D13" s="42"/>
      <c r="E13" s="45" t="s">
        <v>46</v>
      </c>
      <c r="F13" s="46"/>
      <c r="G13" s="48" t="s">
        <v>36</v>
      </c>
      <c r="H13" s="93"/>
      <c r="I13" s="26" t="s">
        <v>47</v>
      </c>
      <c r="J13" s="90" t="s">
        <v>48</v>
      </c>
      <c r="K13" s="90"/>
      <c r="L13" s="90"/>
      <c r="M13" s="90"/>
      <c r="N13" s="26" t="s">
        <v>49</v>
      </c>
      <c r="O13" s="89" t="s">
        <v>50</v>
      </c>
      <c r="P13" s="90"/>
      <c r="Q13" s="90"/>
      <c r="R13" s="26" t="s">
        <v>57</v>
      </c>
      <c r="S13" s="90" t="s">
        <v>52</v>
      </c>
      <c r="T13" s="90"/>
      <c r="U13" s="95"/>
    </row>
    <row r="14" spans="1:21" x14ac:dyDescent="0.25">
      <c r="A14" s="31"/>
      <c r="C14" s="42"/>
      <c r="D14" s="42"/>
      <c r="E14" s="42"/>
      <c r="F14" s="42"/>
      <c r="G14" s="42"/>
      <c r="H14" s="93"/>
      <c r="I14" s="26" t="s">
        <v>53</v>
      </c>
      <c r="J14" s="90" t="s">
        <v>54</v>
      </c>
      <c r="K14" s="90"/>
      <c r="L14" s="90"/>
      <c r="M14" s="90"/>
      <c r="N14" s="26" t="s">
        <v>55</v>
      </c>
      <c r="O14" s="89" t="s">
        <v>56</v>
      </c>
      <c r="P14" s="90"/>
      <c r="Q14" s="90"/>
      <c r="R14" s="26" t="s">
        <v>199</v>
      </c>
      <c r="S14" s="90" t="s">
        <v>58</v>
      </c>
      <c r="T14" s="90"/>
      <c r="U14" s="95"/>
    </row>
    <row r="15" spans="1:21" ht="25.5" x14ac:dyDescent="0.35">
      <c r="A15" s="31"/>
      <c r="C15" s="113">
        <v>0.89905889318552012</v>
      </c>
      <c r="D15" s="42"/>
      <c r="E15" s="49">
        <v>1.15E-2</v>
      </c>
      <c r="F15" s="42"/>
      <c r="G15" s="50">
        <v>44964</v>
      </c>
      <c r="H15" s="93"/>
      <c r="I15" s="26"/>
      <c r="J15" s="90"/>
      <c r="K15" s="90"/>
      <c r="L15" s="90"/>
      <c r="M15" s="90"/>
      <c r="N15" s="26" t="s">
        <v>59</v>
      </c>
      <c r="O15" s="89" t="s">
        <v>60</v>
      </c>
      <c r="P15" s="91"/>
      <c r="Q15" s="90"/>
      <c r="R15" s="26"/>
      <c r="S15" s="90"/>
      <c r="U15" s="32"/>
    </row>
    <row r="16" spans="1:21" x14ac:dyDescent="0.25">
      <c r="A16" s="31"/>
      <c r="C16" s="118" t="s">
        <v>61</v>
      </c>
      <c r="D16" s="42"/>
      <c r="E16" s="51" t="s">
        <v>62</v>
      </c>
      <c r="F16" s="42"/>
      <c r="G16" s="51" t="s">
        <v>54</v>
      </c>
      <c r="H16" s="93"/>
      <c r="I16" s="27" t="s">
        <v>63</v>
      </c>
      <c r="J16" s="90"/>
      <c r="K16" s="90"/>
      <c r="L16" s="24"/>
      <c r="M16" s="90"/>
      <c r="N16" s="26" t="s">
        <v>64</v>
      </c>
      <c r="O16" s="89" t="s">
        <v>65</v>
      </c>
      <c r="P16" s="91"/>
      <c r="Q16" s="90"/>
      <c r="R16" s="26"/>
      <c r="U16" s="32"/>
    </row>
    <row r="17" spans="1:21" ht="23.45" customHeight="1" x14ac:dyDescent="0.25">
      <c r="A17" s="31"/>
      <c r="C17" s="118"/>
      <c r="D17" s="42"/>
      <c r="E17" s="45" t="s">
        <v>66</v>
      </c>
      <c r="F17" s="42"/>
      <c r="G17" s="42"/>
      <c r="H17" s="93"/>
      <c r="I17" s="26" t="s">
        <v>67</v>
      </c>
      <c r="J17" s="90" t="s">
        <v>68</v>
      </c>
      <c r="K17" s="90"/>
      <c r="L17" s="24"/>
      <c r="M17" s="90"/>
      <c r="N17" s="26" t="s">
        <v>69</v>
      </c>
      <c r="O17" s="89" t="s">
        <v>70</v>
      </c>
      <c r="Q17" s="90"/>
      <c r="S17" s="90"/>
      <c r="U17" s="32"/>
    </row>
    <row r="18" spans="1:21" ht="14.45" customHeight="1" x14ac:dyDescent="0.25">
      <c r="A18" s="31"/>
      <c r="H18" s="31"/>
      <c r="I18" s="24"/>
      <c r="J18" s="24"/>
      <c r="K18" s="24"/>
      <c r="L18" s="24"/>
      <c r="M18" s="90"/>
      <c r="N18" s="26" t="s">
        <v>71</v>
      </c>
      <c r="O18" s="89" t="s">
        <v>72</v>
      </c>
      <c r="P18" s="89"/>
      <c r="Q18" s="91"/>
      <c r="U18" s="36"/>
    </row>
    <row r="19" spans="1:21" x14ac:dyDescent="0.25">
      <c r="A19" s="31"/>
      <c r="C19" s="56"/>
      <c r="E19" s="58" t="s">
        <v>73</v>
      </c>
      <c r="F19" s="59">
        <v>45379</v>
      </c>
      <c r="H19" s="31"/>
      <c r="I19" s="91"/>
      <c r="J19" s="91"/>
      <c r="K19" s="91"/>
      <c r="L19" s="91"/>
      <c r="M19" s="91"/>
      <c r="N19" s="26" t="s">
        <v>74</v>
      </c>
      <c r="O19" s="89" t="s">
        <v>75</v>
      </c>
      <c r="P19" s="89"/>
      <c r="Q19" s="91"/>
      <c r="R19" s="91"/>
      <c r="S19" s="91"/>
      <c r="T19" s="91"/>
      <c r="U19" s="95"/>
    </row>
    <row r="20" spans="1:21" x14ac:dyDescent="0.25">
      <c r="A20" s="31"/>
      <c r="H20" s="31"/>
      <c r="I20" s="91"/>
      <c r="J20" s="91"/>
      <c r="K20" s="91"/>
      <c r="L20" s="91"/>
      <c r="M20" s="91"/>
      <c r="N20" s="26" t="s">
        <v>76</v>
      </c>
      <c r="O20" s="89" t="s">
        <v>77</v>
      </c>
      <c r="P20" s="89"/>
      <c r="Q20" s="91"/>
      <c r="R20" s="91"/>
      <c r="S20" s="91"/>
      <c r="T20" s="91"/>
      <c r="U20" s="95"/>
    </row>
    <row r="21" spans="1:21" x14ac:dyDescent="0.25">
      <c r="A21" s="31"/>
      <c r="H21" s="31"/>
      <c r="I21" s="91"/>
      <c r="J21" s="91"/>
      <c r="K21" s="91"/>
      <c r="L21" s="91"/>
      <c r="M21" s="91"/>
      <c r="N21" s="26" t="s">
        <v>78</v>
      </c>
      <c r="O21" s="89" t="s">
        <v>79</v>
      </c>
      <c r="P21" s="89"/>
      <c r="R21" s="91"/>
      <c r="S21" s="91"/>
      <c r="T21" s="91"/>
      <c r="U21" s="95"/>
    </row>
    <row r="22" spans="1:21" x14ac:dyDescent="0.25">
      <c r="A22" s="31"/>
      <c r="H22" s="31"/>
      <c r="I22" s="91"/>
      <c r="J22" s="91"/>
      <c r="K22" s="91"/>
      <c r="L22" s="91"/>
      <c r="M22" s="91"/>
      <c r="N22" s="26" t="s">
        <v>80</v>
      </c>
      <c r="O22" s="89" t="s">
        <v>200</v>
      </c>
      <c r="P22" s="89"/>
      <c r="R22" s="91"/>
      <c r="S22" s="91"/>
      <c r="T22" s="91"/>
      <c r="U22" s="95"/>
    </row>
    <row r="23" spans="1:21" x14ac:dyDescent="0.25">
      <c r="A23" s="33"/>
      <c r="B23" s="34"/>
      <c r="C23" s="34"/>
      <c r="D23" s="34"/>
      <c r="E23" s="34"/>
      <c r="F23" s="34"/>
      <c r="G23" s="35"/>
      <c r="H23" s="34"/>
      <c r="I23" s="34"/>
      <c r="J23" s="34"/>
      <c r="K23" s="34"/>
      <c r="L23" s="34"/>
      <c r="M23" s="34"/>
      <c r="N23" s="106" t="s">
        <v>10</v>
      </c>
      <c r="O23" s="107" t="s">
        <v>81</v>
      </c>
      <c r="P23" s="107"/>
      <c r="Q23" s="108"/>
      <c r="R23" s="34"/>
      <c r="S23" s="34"/>
      <c r="T23" s="34"/>
      <c r="U23" s="35"/>
    </row>
    <row r="44" spans="12:12" x14ac:dyDescent="0.25">
      <c r="L44" s="37"/>
    </row>
  </sheetData>
  <mergeCells count="2">
    <mergeCell ref="E5:G7"/>
    <mergeCell ref="C16:C17"/>
  </mergeCells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AD564-BBB3-43D8-BBB1-8761528613F9}">
  <sheetPr codeName="Sheet5">
    <tabColor theme="4" tint="-0.499984740745262"/>
  </sheetPr>
  <dimension ref="C9:AF26"/>
  <sheetViews>
    <sheetView showGridLines="0" zoomScale="85" zoomScaleNormal="85" workbookViewId="0">
      <selection activeCell="C11" sqref="C11"/>
    </sheetView>
  </sheetViews>
  <sheetFormatPr defaultRowHeight="15" outlineLevelCol="1" x14ac:dyDescent="0.25"/>
  <cols>
    <col min="2" max="2" width="2.28515625" customWidth="1"/>
    <col min="3" max="3" width="22.42578125" customWidth="1"/>
    <col min="4" max="4" width="0" hidden="1" customWidth="1" outlineLevel="1"/>
    <col min="5" max="5" width="0" hidden="1" customWidth="1" outlineLevel="1" collapsed="1"/>
    <col min="6" max="6" width="9.140625" collapsed="1"/>
  </cols>
  <sheetData>
    <row r="9" spans="3:32" x14ac:dyDescent="0.25">
      <c r="C9" s="17" t="s">
        <v>82</v>
      </c>
    </row>
    <row r="10" spans="3:32" ht="9.9499999999999993" customHeight="1" x14ac:dyDescent="0.25"/>
    <row r="11" spans="3:32" ht="19.5" customHeight="1" x14ac:dyDescent="0.25">
      <c r="C11" s="83" t="s">
        <v>83</v>
      </c>
      <c r="D11" s="83">
        <v>44958</v>
      </c>
      <c r="E11" s="83">
        <v>44986</v>
      </c>
      <c r="F11" s="83">
        <v>45017</v>
      </c>
      <c r="G11" s="83">
        <v>45047</v>
      </c>
      <c r="H11" s="83">
        <v>45078</v>
      </c>
      <c r="I11" s="83">
        <v>45108</v>
      </c>
      <c r="J11" s="83">
        <v>45139</v>
      </c>
      <c r="K11" s="83">
        <v>45170</v>
      </c>
      <c r="L11" s="83">
        <v>45200</v>
      </c>
      <c r="M11" s="83">
        <v>45231</v>
      </c>
      <c r="N11" s="83">
        <v>45261</v>
      </c>
      <c r="O11" s="83">
        <v>45292</v>
      </c>
      <c r="P11" s="83">
        <v>45323</v>
      </c>
      <c r="Q11" s="83">
        <v>45352</v>
      </c>
      <c r="R11" s="64"/>
      <c r="S11" s="64"/>
      <c r="T11" s="64"/>
      <c r="U11" s="64"/>
      <c r="V11" s="64"/>
      <c r="W11" s="64"/>
      <c r="X11" s="64"/>
    </row>
    <row r="12" spans="3:32" x14ac:dyDescent="0.25">
      <c r="C12" s="1" t="s">
        <v>84</v>
      </c>
      <c r="D12" s="53">
        <v>0.2</v>
      </c>
      <c r="E12" s="53">
        <v>2.2999999999999998</v>
      </c>
      <c r="F12" s="53">
        <v>3.6</v>
      </c>
      <c r="G12" s="53">
        <v>5</v>
      </c>
      <c r="H12" s="53">
        <v>7.9</v>
      </c>
      <c r="I12" s="53">
        <v>8.4</v>
      </c>
      <c r="J12" s="53">
        <v>8.1999999999999993</v>
      </c>
      <c r="K12" s="53">
        <v>7.5</v>
      </c>
      <c r="L12" s="53">
        <v>8.6</v>
      </c>
      <c r="M12" s="53">
        <v>9.5</v>
      </c>
      <c r="N12" s="53">
        <v>9.6</v>
      </c>
      <c r="O12" s="53">
        <v>11.7</v>
      </c>
      <c r="P12" s="53">
        <v>11.4</v>
      </c>
      <c r="Q12" s="53">
        <v>13</v>
      </c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3:32" x14ac:dyDescent="0.25">
      <c r="C13" s="1" t="s">
        <v>85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0.4</v>
      </c>
      <c r="J13" s="53">
        <v>0.8</v>
      </c>
      <c r="K13" s="53">
        <v>0.9</v>
      </c>
      <c r="L13" s="53">
        <v>3.8</v>
      </c>
      <c r="M13" s="53">
        <v>0.7</v>
      </c>
      <c r="N13" s="53">
        <v>0.3</v>
      </c>
      <c r="O13" s="53">
        <v>1</v>
      </c>
      <c r="P13" s="53">
        <v>1.3</v>
      </c>
      <c r="Q13" s="53">
        <v>2</v>
      </c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3:32" x14ac:dyDescent="0.25">
      <c r="C14" s="1" t="s">
        <v>86</v>
      </c>
      <c r="D14" s="53">
        <v>0</v>
      </c>
      <c r="E14" s="53">
        <v>0.1</v>
      </c>
      <c r="F14" s="53">
        <v>0.2</v>
      </c>
      <c r="G14" s="53">
        <v>1.6</v>
      </c>
      <c r="H14" s="53">
        <v>1.1000000000000001</v>
      </c>
      <c r="I14" s="53">
        <v>0.8</v>
      </c>
      <c r="J14" s="53">
        <v>0.8</v>
      </c>
      <c r="K14" s="53">
        <v>0.6</v>
      </c>
      <c r="L14" s="53">
        <v>0.6</v>
      </c>
      <c r="M14" s="53">
        <v>0.3</v>
      </c>
      <c r="N14" s="53">
        <v>0.4</v>
      </c>
      <c r="O14" s="53">
        <v>2.2000000000000002</v>
      </c>
      <c r="P14" s="53">
        <v>3.7</v>
      </c>
      <c r="Q14" s="53">
        <v>3.7</v>
      </c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3:32" x14ac:dyDescent="0.25">
      <c r="C15" s="1" t="s">
        <v>87</v>
      </c>
      <c r="D15" s="53">
        <v>0.4</v>
      </c>
      <c r="E15" s="53">
        <v>0.5</v>
      </c>
      <c r="F15" s="53">
        <v>0.5</v>
      </c>
      <c r="G15" s="53">
        <v>0.9</v>
      </c>
      <c r="H15" s="53">
        <v>1</v>
      </c>
      <c r="I15" s="53">
        <v>0.9</v>
      </c>
      <c r="J15" s="53">
        <v>1.1000000000000001</v>
      </c>
      <c r="K15" s="53">
        <v>0.6</v>
      </c>
      <c r="L15" s="53">
        <v>0.6</v>
      </c>
      <c r="M15" s="53">
        <v>0.4</v>
      </c>
      <c r="N15" s="53">
        <v>0.8</v>
      </c>
      <c r="O15" s="53">
        <v>1.9</v>
      </c>
      <c r="P15" s="53">
        <v>1.4</v>
      </c>
      <c r="Q15" s="53">
        <v>0.8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3:32" x14ac:dyDescent="0.25">
      <c r="C16" s="1" t="s">
        <v>88</v>
      </c>
      <c r="D16" s="53">
        <v>-0.1</v>
      </c>
      <c r="E16" s="53">
        <v>-0.2</v>
      </c>
      <c r="F16" s="53">
        <v>-0.3</v>
      </c>
      <c r="G16" s="53">
        <v>-0.6</v>
      </c>
      <c r="H16" s="53">
        <v>-0.8</v>
      </c>
      <c r="I16" s="53">
        <v>-1</v>
      </c>
      <c r="J16" s="53">
        <v>-1.3</v>
      </c>
      <c r="K16" s="53">
        <v>-1.3</v>
      </c>
      <c r="L16" s="53">
        <v>-1.5</v>
      </c>
      <c r="M16" s="53">
        <v>-1</v>
      </c>
      <c r="N16" s="53">
        <v>-1.7</v>
      </c>
      <c r="O16" s="53">
        <v>-2</v>
      </c>
      <c r="P16" s="53">
        <v>-1.7</v>
      </c>
      <c r="Q16" s="53">
        <v>-2</v>
      </c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3:32" x14ac:dyDescent="0.25">
      <c r="C17" s="2" t="s">
        <v>89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-1.9719960000000022E-2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3:32" x14ac:dyDescent="0.25">
      <c r="C18" s="3" t="s">
        <v>90</v>
      </c>
      <c r="D18" s="54">
        <v>0.5</v>
      </c>
      <c r="E18" s="54">
        <v>2.6</v>
      </c>
      <c r="F18" s="54">
        <v>3.9</v>
      </c>
      <c r="G18" s="54">
        <v>6.8</v>
      </c>
      <c r="H18" s="54">
        <v>9.1</v>
      </c>
      <c r="I18" s="54">
        <v>9.5</v>
      </c>
      <c r="J18" s="54">
        <v>9.6999999999999993</v>
      </c>
      <c r="K18" s="54">
        <v>8.1999999999999993</v>
      </c>
      <c r="L18" s="54">
        <v>12.1</v>
      </c>
      <c r="M18" s="54">
        <v>9.9</v>
      </c>
      <c r="N18" s="54">
        <v>9.6</v>
      </c>
      <c r="O18" s="54">
        <v>14.8</v>
      </c>
      <c r="P18" s="54">
        <v>16.2</v>
      </c>
      <c r="Q18" s="54">
        <v>17.7</v>
      </c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3:32" x14ac:dyDescent="0.25">
      <c r="C19" s="4" t="s">
        <v>91</v>
      </c>
      <c r="D19" s="55">
        <v>0.5</v>
      </c>
      <c r="E19" s="55">
        <v>2.6</v>
      </c>
      <c r="F19" s="55">
        <v>3.9</v>
      </c>
      <c r="G19" s="55">
        <v>6.8</v>
      </c>
      <c r="H19" s="55">
        <v>9.1</v>
      </c>
      <c r="I19" s="55">
        <v>9.5</v>
      </c>
      <c r="J19" s="55">
        <v>9.8000000000000007</v>
      </c>
      <c r="K19" s="55">
        <v>8.1999999999999993</v>
      </c>
      <c r="L19" s="55">
        <v>10.3</v>
      </c>
      <c r="M19" s="55">
        <v>10.3</v>
      </c>
      <c r="N19" s="55">
        <v>13.8</v>
      </c>
      <c r="O19" s="55">
        <v>14.9</v>
      </c>
      <c r="P19" s="55">
        <v>16.5</v>
      </c>
      <c r="Q19" s="55">
        <v>17.600000000000001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3:32" ht="23.25" x14ac:dyDescent="0.25">
      <c r="C20" s="1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3:32" x14ac:dyDescent="0.25">
      <c r="C21" s="5" t="s">
        <v>92</v>
      </c>
      <c r="D21" s="71">
        <v>0.43</v>
      </c>
      <c r="E21" s="71">
        <v>0.93</v>
      </c>
      <c r="F21" s="71">
        <v>0.87</v>
      </c>
      <c r="G21" s="71">
        <v>1.04</v>
      </c>
      <c r="H21" s="71">
        <v>1.08</v>
      </c>
      <c r="I21" s="71">
        <v>0.94</v>
      </c>
      <c r="J21" s="71">
        <v>0.99</v>
      </c>
      <c r="K21" s="71">
        <v>0.84</v>
      </c>
      <c r="L21" s="71">
        <v>1.24</v>
      </c>
      <c r="M21" s="71">
        <v>1.01</v>
      </c>
      <c r="N21" s="71">
        <v>0.69</v>
      </c>
      <c r="O21" s="71">
        <v>0.84</v>
      </c>
      <c r="P21" s="71">
        <v>0.84</v>
      </c>
      <c r="Q21" s="71">
        <v>0.9</v>
      </c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spans="3:32" x14ac:dyDescent="0.25">
      <c r="C22" s="6" t="s">
        <v>93</v>
      </c>
      <c r="D22" s="72">
        <v>0.41</v>
      </c>
      <c r="E22" s="72">
        <v>0.94</v>
      </c>
      <c r="F22" s="72">
        <v>0.87</v>
      </c>
      <c r="G22" s="72">
        <v>1.04</v>
      </c>
      <c r="H22" s="72">
        <v>1.08</v>
      </c>
      <c r="I22" s="72">
        <v>0.94</v>
      </c>
      <c r="J22" s="72">
        <v>1</v>
      </c>
      <c r="K22" s="72">
        <v>0.84</v>
      </c>
      <c r="L22" s="72">
        <v>1.05</v>
      </c>
      <c r="M22" s="72">
        <v>1.05</v>
      </c>
      <c r="N22" s="72">
        <v>1</v>
      </c>
      <c r="O22" s="72">
        <v>0.85</v>
      </c>
      <c r="P22" s="72">
        <v>0.86</v>
      </c>
      <c r="Q22" s="72">
        <v>0.9</v>
      </c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</row>
    <row r="23" spans="3:32" x14ac:dyDescent="0.25">
      <c r="C23" s="11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</row>
    <row r="24" spans="3:32" x14ac:dyDescent="0.25">
      <c r="C24" s="11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3:32" x14ac:dyDescent="0.25"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</row>
    <row r="26" spans="3:32" x14ac:dyDescent="0.25"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</row>
  </sheetData>
  <phoneticPr fontId="18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9E62C-5460-4530-A122-66EB9CE59683}">
  <sheetPr>
    <tabColor theme="4" tint="-0.499984740745262"/>
  </sheetPr>
  <dimension ref="C9:V256"/>
  <sheetViews>
    <sheetView showGridLines="0" zoomScale="85" zoomScaleNormal="85" workbookViewId="0">
      <selection activeCell="C11" sqref="C11"/>
    </sheetView>
  </sheetViews>
  <sheetFormatPr defaultRowHeight="15" x14ac:dyDescent="0.25"/>
  <cols>
    <col min="2" max="2" width="2.28515625" customWidth="1"/>
    <col min="3" max="3" width="4.42578125" customWidth="1"/>
    <col min="4" max="4" width="6.85546875" customWidth="1"/>
    <col min="5" max="5" width="10.42578125" customWidth="1"/>
    <col min="6" max="6" width="20.85546875" customWidth="1"/>
    <col min="7" max="7" width="8.5703125" customWidth="1"/>
    <col min="8" max="8" width="10.7109375" customWidth="1"/>
    <col min="9" max="9" width="9.7109375" customWidth="1"/>
    <col min="10" max="10" width="8.28515625" customWidth="1"/>
    <col min="11" max="11" width="12.140625" customWidth="1"/>
    <col min="12" max="12" width="11.7109375" customWidth="1"/>
    <col min="13" max="13" width="8.42578125" customWidth="1"/>
    <col min="14" max="14" width="13.42578125" customWidth="1"/>
    <col min="15" max="15" width="14.85546875" customWidth="1"/>
    <col min="16" max="16" width="24.7109375" customWidth="1"/>
    <col min="17" max="18" width="12.140625" customWidth="1"/>
    <col min="19" max="20" width="18.7109375" customWidth="1"/>
    <col min="21" max="21" width="12.7109375" style="86" bestFit="1" customWidth="1"/>
    <col min="22" max="22" width="56.140625" bestFit="1" customWidth="1"/>
  </cols>
  <sheetData>
    <row r="9" spans="3:22" x14ac:dyDescent="0.25">
      <c r="C9" s="17" t="s">
        <v>4</v>
      </c>
    </row>
    <row r="10" spans="3:22" ht="9.9499999999999993" customHeight="1" x14ac:dyDescent="0.25"/>
    <row r="11" spans="3:22" ht="24.75" customHeight="1" x14ac:dyDescent="0.25">
      <c r="C11" s="69" t="s">
        <v>94</v>
      </c>
      <c r="D11" s="70" t="s">
        <v>95</v>
      </c>
      <c r="E11" s="70" t="s">
        <v>96</v>
      </c>
      <c r="F11" s="70" t="s">
        <v>97</v>
      </c>
      <c r="G11" s="70" t="s">
        <v>98</v>
      </c>
      <c r="H11" s="70" t="s">
        <v>99</v>
      </c>
      <c r="I11" s="70" t="s">
        <v>100</v>
      </c>
      <c r="J11" s="70" t="s">
        <v>101</v>
      </c>
      <c r="K11" s="81" t="s">
        <v>102</v>
      </c>
      <c r="L11" s="81" t="s">
        <v>103</v>
      </c>
      <c r="M11" s="84" t="s">
        <v>104</v>
      </c>
      <c r="N11" s="70" t="s">
        <v>105</v>
      </c>
      <c r="O11" s="70" t="s">
        <v>60</v>
      </c>
      <c r="P11" s="70" t="s">
        <v>106</v>
      </c>
      <c r="Q11" s="70" t="s">
        <v>107</v>
      </c>
      <c r="R11" s="70" t="s">
        <v>108</v>
      </c>
      <c r="S11" s="70" t="s">
        <v>109</v>
      </c>
      <c r="T11" s="70" t="s">
        <v>110</v>
      </c>
      <c r="U11" s="70" t="s">
        <v>137</v>
      </c>
      <c r="V11" s="70" t="s">
        <v>111</v>
      </c>
    </row>
    <row r="12" spans="3:22" s="13" customFormat="1" ht="20.100000000000001" customHeight="1" x14ac:dyDescent="0.25">
      <c r="C12" s="97">
        <v>1</v>
      </c>
      <c r="D12" s="98" t="s">
        <v>112</v>
      </c>
      <c r="E12" s="99" t="s">
        <v>203</v>
      </c>
      <c r="F12" s="100" t="s">
        <v>204</v>
      </c>
      <c r="G12" s="97" t="s">
        <v>225</v>
      </c>
      <c r="H12" s="97" t="s">
        <v>149</v>
      </c>
      <c r="I12" s="96">
        <v>8.2500000000000004E-2</v>
      </c>
      <c r="J12" s="96">
        <v>8.8373396469319992E-2</v>
      </c>
      <c r="K12" s="115">
        <v>61.56000358809343</v>
      </c>
      <c r="L12" s="115">
        <v>60.153480000000002</v>
      </c>
      <c r="M12" s="85">
        <v>2.8388213916064508E-2</v>
      </c>
      <c r="N12" s="22" t="s">
        <v>205</v>
      </c>
      <c r="O12" s="114">
        <v>0.6</v>
      </c>
      <c r="P12" s="82" t="s">
        <v>206</v>
      </c>
      <c r="Q12" s="22" t="s">
        <v>113</v>
      </c>
      <c r="R12" s="22">
        <v>4.7420634920634921</v>
      </c>
      <c r="S12" s="110">
        <v>7.3740879936828483</v>
      </c>
      <c r="T12" s="23">
        <v>48948</v>
      </c>
      <c r="U12" s="23" t="s">
        <v>138</v>
      </c>
      <c r="V12" s="111" t="s">
        <v>230</v>
      </c>
    </row>
    <row r="13" spans="3:22" s="13" customFormat="1" ht="20.100000000000001" customHeight="1" x14ac:dyDescent="0.25">
      <c r="C13" s="97">
        <v>2</v>
      </c>
      <c r="D13" s="98" t="s">
        <v>112</v>
      </c>
      <c r="E13" s="99" t="s">
        <v>148</v>
      </c>
      <c r="F13" s="100" t="s">
        <v>201</v>
      </c>
      <c r="G13" s="97" t="s">
        <v>114</v>
      </c>
      <c r="H13" s="97" t="s">
        <v>149</v>
      </c>
      <c r="I13" s="96">
        <v>0.105</v>
      </c>
      <c r="J13" s="96">
        <v>0.11106557686591</v>
      </c>
      <c r="K13" s="115">
        <v>60.56204336751577</v>
      </c>
      <c r="L13" s="115">
        <v>58.225497840000003</v>
      </c>
      <c r="M13" s="85">
        <v>2.7478341869020245E-2</v>
      </c>
      <c r="N13" s="22" t="s">
        <v>270</v>
      </c>
      <c r="O13" s="114">
        <v>0.43</v>
      </c>
      <c r="P13" s="82" t="s">
        <v>150</v>
      </c>
      <c r="Q13" s="22" t="s">
        <v>151</v>
      </c>
      <c r="R13" s="22">
        <v>7.2142857142857144</v>
      </c>
      <c r="S13" s="110">
        <v>18.252411264506563</v>
      </c>
      <c r="T13" s="23">
        <v>52524</v>
      </c>
      <c r="U13" s="23" t="s">
        <v>219</v>
      </c>
      <c r="V13" s="111" t="s">
        <v>231</v>
      </c>
    </row>
    <row r="14" spans="3:22" s="13" customFormat="1" ht="20.100000000000001" customHeight="1" x14ac:dyDescent="0.25">
      <c r="C14" s="97">
        <v>3</v>
      </c>
      <c r="D14" s="98" t="s">
        <v>112</v>
      </c>
      <c r="E14" s="99" t="s">
        <v>267</v>
      </c>
      <c r="F14" s="100" t="s">
        <v>268</v>
      </c>
      <c r="G14" s="97" t="s">
        <v>114</v>
      </c>
      <c r="H14" s="97" t="s">
        <v>149</v>
      </c>
      <c r="I14" s="96">
        <v>8.4500000000000006E-2</v>
      </c>
      <c r="J14" s="96">
        <v>8.4499999999999992E-2</v>
      </c>
      <c r="K14" s="115">
        <v>55.485999999999997</v>
      </c>
      <c r="L14" s="115">
        <v>55.485999999999997</v>
      </c>
      <c r="M14" s="85">
        <v>2.6185491468602568E-2</v>
      </c>
      <c r="N14" s="22" t="s">
        <v>270</v>
      </c>
      <c r="O14" s="114">
        <v>0.43</v>
      </c>
      <c r="P14" s="82" t="s">
        <v>150</v>
      </c>
      <c r="Q14" s="22" t="s">
        <v>151</v>
      </c>
      <c r="R14" s="22">
        <v>8.494043253968254</v>
      </c>
      <c r="S14" s="110">
        <v>0</v>
      </c>
      <c r="T14" s="23">
        <v>52798</v>
      </c>
      <c r="U14" s="23" t="s">
        <v>219</v>
      </c>
      <c r="V14" s="111" t="s">
        <v>269</v>
      </c>
    </row>
    <row r="15" spans="3:22" s="13" customFormat="1" ht="20.100000000000001" customHeight="1" x14ac:dyDescent="0.25">
      <c r="C15" s="97">
        <v>4</v>
      </c>
      <c r="D15" s="98" t="s">
        <v>112</v>
      </c>
      <c r="E15" s="99" t="s">
        <v>155</v>
      </c>
      <c r="F15" s="100" t="s">
        <v>207</v>
      </c>
      <c r="G15" s="97" t="s">
        <v>114</v>
      </c>
      <c r="H15" s="97" t="s">
        <v>149</v>
      </c>
      <c r="I15" s="96">
        <v>0.105</v>
      </c>
      <c r="J15" s="96">
        <v>0.10871849871651999</v>
      </c>
      <c r="K15" s="115">
        <v>56.542555812358664</v>
      </c>
      <c r="L15" s="115">
        <v>55.208288159999995</v>
      </c>
      <c r="M15" s="85">
        <v>2.6054431002592224E-2</v>
      </c>
      <c r="N15" s="22" t="s">
        <v>270</v>
      </c>
      <c r="O15" s="114">
        <v>0.43</v>
      </c>
      <c r="P15" s="82" t="s">
        <v>150</v>
      </c>
      <c r="Q15" s="22" t="s">
        <v>151</v>
      </c>
      <c r="R15" s="22">
        <v>7.2341269841269842</v>
      </c>
      <c r="S15" s="110">
        <v>18.130763323203727</v>
      </c>
      <c r="T15" s="23">
        <v>52495</v>
      </c>
      <c r="U15" s="23" t="s">
        <v>219</v>
      </c>
      <c r="V15" s="111" t="s">
        <v>232</v>
      </c>
    </row>
    <row r="16" spans="3:22" s="13" customFormat="1" ht="20.100000000000001" customHeight="1" x14ac:dyDescent="0.25">
      <c r="C16" s="97">
        <v>5</v>
      </c>
      <c r="D16" s="98" t="s">
        <v>112</v>
      </c>
      <c r="E16" s="99" t="s">
        <v>156</v>
      </c>
      <c r="F16" s="100" t="s">
        <v>208</v>
      </c>
      <c r="G16" s="97" t="s">
        <v>114</v>
      </c>
      <c r="H16" s="97" t="s">
        <v>149</v>
      </c>
      <c r="I16" s="96">
        <v>0.105</v>
      </c>
      <c r="J16" s="96">
        <v>0.10942212816467001</v>
      </c>
      <c r="K16" s="115">
        <v>58.711475939217237</v>
      </c>
      <c r="L16" s="115">
        <v>55.2036716</v>
      </c>
      <c r="M16" s="85">
        <v>2.6052252310805209E-2</v>
      </c>
      <c r="N16" s="22" t="s">
        <v>270</v>
      </c>
      <c r="O16" s="114">
        <v>0.43</v>
      </c>
      <c r="P16" s="82" t="s">
        <v>150</v>
      </c>
      <c r="Q16" s="22" t="s">
        <v>151</v>
      </c>
      <c r="R16" s="22">
        <v>7.2142857142857144</v>
      </c>
      <c r="S16" s="110">
        <v>18.128162130074486</v>
      </c>
      <c r="T16" s="23">
        <v>52495</v>
      </c>
      <c r="U16" s="23" t="s">
        <v>219</v>
      </c>
      <c r="V16" s="111" t="s">
        <v>234</v>
      </c>
    </row>
    <row r="17" spans="3:22" s="13" customFormat="1" ht="20.100000000000001" customHeight="1" x14ac:dyDescent="0.25">
      <c r="C17" s="97">
        <v>6</v>
      </c>
      <c r="D17" s="98" t="s">
        <v>112</v>
      </c>
      <c r="E17" s="99" t="s">
        <v>236</v>
      </c>
      <c r="F17" s="100" t="s">
        <v>237</v>
      </c>
      <c r="G17" s="116" t="s">
        <v>280</v>
      </c>
      <c r="H17" s="97" t="s">
        <v>149</v>
      </c>
      <c r="I17" s="96">
        <v>8.8978000000000002E-2</v>
      </c>
      <c r="J17" s="96">
        <v>9.0626078513799987E-2</v>
      </c>
      <c r="K17" s="115">
        <v>54.993578318426628</v>
      </c>
      <c r="L17" s="115">
        <v>54.120270349999998</v>
      </c>
      <c r="M17" s="85">
        <v>2.5540963081288785E-2</v>
      </c>
      <c r="N17" s="22" t="s">
        <v>271</v>
      </c>
      <c r="O17" s="114">
        <v>0</v>
      </c>
      <c r="P17" s="82" t="s">
        <v>144</v>
      </c>
      <c r="Q17" s="22" t="s">
        <v>151</v>
      </c>
      <c r="R17" s="22">
        <v>1.5476190476190477</v>
      </c>
      <c r="S17" s="110">
        <v>1.7935816846924313</v>
      </c>
      <c r="T17" s="23">
        <v>46731</v>
      </c>
      <c r="U17" s="23" t="s">
        <v>219</v>
      </c>
      <c r="V17" s="111" t="s">
        <v>238</v>
      </c>
    </row>
    <row r="18" spans="3:22" s="13" customFormat="1" ht="20.100000000000001" customHeight="1" x14ac:dyDescent="0.25">
      <c r="C18" s="97">
        <v>7</v>
      </c>
      <c r="D18" s="98" t="s">
        <v>112</v>
      </c>
      <c r="E18" s="99" t="s">
        <v>152</v>
      </c>
      <c r="F18" s="100" t="s">
        <v>202</v>
      </c>
      <c r="G18" s="97" t="s">
        <v>114</v>
      </c>
      <c r="H18" s="97" t="s">
        <v>149</v>
      </c>
      <c r="I18" s="96">
        <v>0.105</v>
      </c>
      <c r="J18" s="96">
        <v>0.10881151188934</v>
      </c>
      <c r="K18" s="115">
        <v>55.257748722190144</v>
      </c>
      <c r="L18" s="115">
        <v>53.921613979999997</v>
      </c>
      <c r="M18" s="85">
        <v>2.5447211239710395E-2</v>
      </c>
      <c r="N18" s="22" t="s">
        <v>270</v>
      </c>
      <c r="O18" s="114">
        <v>0.43</v>
      </c>
      <c r="P18" s="82" t="s">
        <v>150</v>
      </c>
      <c r="Q18" s="22" t="s">
        <v>151</v>
      </c>
      <c r="R18" s="22">
        <v>7.2301587301587302</v>
      </c>
      <c r="S18" s="110">
        <v>18.128128479004683</v>
      </c>
      <c r="T18" s="23">
        <v>52495</v>
      </c>
      <c r="U18" s="23" t="s">
        <v>219</v>
      </c>
      <c r="V18" s="111" t="s">
        <v>233</v>
      </c>
    </row>
    <row r="19" spans="3:22" s="13" customFormat="1" ht="20.100000000000001" customHeight="1" x14ac:dyDescent="0.25">
      <c r="C19" s="97">
        <v>8</v>
      </c>
      <c r="D19" s="98" t="s">
        <v>112</v>
      </c>
      <c r="E19" s="99" t="s">
        <v>153</v>
      </c>
      <c r="F19" s="100" t="s">
        <v>145</v>
      </c>
      <c r="G19" s="116" t="s">
        <v>280</v>
      </c>
      <c r="H19" s="97" t="s">
        <v>149</v>
      </c>
      <c r="I19" s="96">
        <v>0.107</v>
      </c>
      <c r="J19" s="96">
        <v>0.10236747709088</v>
      </c>
      <c r="K19" s="115">
        <v>54.7</v>
      </c>
      <c r="L19" s="115">
        <v>53.7260913</v>
      </c>
      <c r="M19" s="85">
        <v>2.5354938279521188E-2</v>
      </c>
      <c r="N19" s="22" t="s">
        <v>271</v>
      </c>
      <c r="O19" s="114">
        <v>0</v>
      </c>
      <c r="P19" s="82" t="s">
        <v>144</v>
      </c>
      <c r="Q19" s="22" t="s">
        <v>151</v>
      </c>
      <c r="R19" s="22">
        <v>1.7222222222222223</v>
      </c>
      <c r="S19" s="110">
        <v>2.0323892862727129</v>
      </c>
      <c r="T19" s="23">
        <v>47389</v>
      </c>
      <c r="U19" s="23" t="s">
        <v>138</v>
      </c>
      <c r="V19" s="111" t="s">
        <v>154</v>
      </c>
    </row>
    <row r="20" spans="3:22" s="13" customFormat="1" ht="20.100000000000001" customHeight="1" x14ac:dyDescent="0.25">
      <c r="C20" s="97">
        <v>9</v>
      </c>
      <c r="D20" s="98" t="s">
        <v>112</v>
      </c>
      <c r="E20" s="99" t="s">
        <v>157</v>
      </c>
      <c r="F20" s="100" t="s">
        <v>209</v>
      </c>
      <c r="G20" s="97" t="s">
        <v>114</v>
      </c>
      <c r="H20" s="97" t="s">
        <v>149</v>
      </c>
      <c r="I20" s="96">
        <v>0.105</v>
      </c>
      <c r="J20" s="96">
        <v>0.10872756522509</v>
      </c>
      <c r="K20" s="115">
        <v>53.515310594345273</v>
      </c>
      <c r="L20" s="115">
        <v>52.248849990000004</v>
      </c>
      <c r="M20" s="85">
        <v>2.4657784227686993E-2</v>
      </c>
      <c r="N20" s="22" t="s">
        <v>270</v>
      </c>
      <c r="O20" s="114">
        <v>0.43</v>
      </c>
      <c r="P20" s="82" t="s">
        <v>150</v>
      </c>
      <c r="Q20" s="22" t="s">
        <v>151</v>
      </c>
      <c r="R20" s="22">
        <v>7.2380952380952381</v>
      </c>
      <c r="S20" s="110">
        <v>18.134401425338197</v>
      </c>
      <c r="T20" s="23">
        <v>52495</v>
      </c>
      <c r="U20" s="23" t="s">
        <v>219</v>
      </c>
      <c r="V20" s="111" t="s">
        <v>235</v>
      </c>
    </row>
    <row r="21" spans="3:22" s="13" customFormat="1" ht="20.100000000000001" customHeight="1" x14ac:dyDescent="0.25">
      <c r="C21" s="97">
        <v>10</v>
      </c>
      <c r="D21" s="98" t="s">
        <v>112</v>
      </c>
      <c r="E21" s="99" t="s">
        <v>161</v>
      </c>
      <c r="F21" s="100" t="s">
        <v>146</v>
      </c>
      <c r="G21" s="97" t="s">
        <v>114</v>
      </c>
      <c r="H21" s="97" t="s">
        <v>149</v>
      </c>
      <c r="I21" s="96">
        <v>0.11</v>
      </c>
      <c r="J21" s="96">
        <v>0.11671628131665</v>
      </c>
      <c r="K21" s="115">
        <v>52.193654007354695</v>
      </c>
      <c r="L21" s="115">
        <v>50.879820000000002</v>
      </c>
      <c r="M21" s="85">
        <v>2.4011698311899116E-2</v>
      </c>
      <c r="N21" s="22" t="s">
        <v>115</v>
      </c>
      <c r="O21" s="114">
        <v>0</v>
      </c>
      <c r="P21" s="82" t="s">
        <v>117</v>
      </c>
      <c r="Q21" s="22" t="s">
        <v>151</v>
      </c>
      <c r="R21" s="22">
        <v>4.3571428571428568</v>
      </c>
      <c r="S21" s="110">
        <v>4.3769841269841274</v>
      </c>
      <c r="T21" s="23">
        <v>46976</v>
      </c>
      <c r="U21" s="23" t="s">
        <v>138</v>
      </c>
      <c r="V21" s="111" t="s">
        <v>240</v>
      </c>
    </row>
    <row r="22" spans="3:22" s="13" customFormat="1" ht="20.100000000000001" customHeight="1" x14ac:dyDescent="0.25">
      <c r="C22" s="97">
        <v>11</v>
      </c>
      <c r="D22" s="98" t="s">
        <v>112</v>
      </c>
      <c r="E22" s="99" t="s">
        <v>158</v>
      </c>
      <c r="F22" s="100" t="s">
        <v>159</v>
      </c>
      <c r="G22" s="116" t="s">
        <v>280</v>
      </c>
      <c r="H22" s="97" t="s">
        <v>149</v>
      </c>
      <c r="I22" s="96">
        <v>0.1</v>
      </c>
      <c r="J22" s="96">
        <v>0.1054768838461</v>
      </c>
      <c r="K22" s="115">
        <v>51.713969281727536</v>
      </c>
      <c r="L22" s="115">
        <v>50.85165507</v>
      </c>
      <c r="M22" s="85">
        <v>2.3998406444865471E-2</v>
      </c>
      <c r="N22" s="22" t="s">
        <v>115</v>
      </c>
      <c r="O22" s="114">
        <v>0</v>
      </c>
      <c r="P22" s="82" t="s">
        <v>160</v>
      </c>
      <c r="Q22" s="22" t="s">
        <v>113</v>
      </c>
      <c r="R22" s="22">
        <v>3.5317460317460316</v>
      </c>
      <c r="S22" s="110">
        <v>4.3055555555555554</v>
      </c>
      <c r="T22" s="23">
        <v>46959</v>
      </c>
      <c r="U22" s="23" t="s">
        <v>138</v>
      </c>
      <c r="V22" s="111" t="s">
        <v>239</v>
      </c>
    </row>
    <row r="23" spans="3:22" s="13" customFormat="1" ht="20.100000000000001" customHeight="1" x14ac:dyDescent="0.25">
      <c r="C23" s="97">
        <v>12</v>
      </c>
      <c r="D23" s="98" t="s">
        <v>112</v>
      </c>
      <c r="E23" s="99" t="s">
        <v>272</v>
      </c>
      <c r="F23" s="100" t="s">
        <v>273</v>
      </c>
      <c r="G23" s="97" t="s">
        <v>225</v>
      </c>
      <c r="H23" s="97" t="s">
        <v>149</v>
      </c>
      <c r="I23" s="96">
        <v>7.7499999999999999E-2</v>
      </c>
      <c r="J23" s="96">
        <v>7.9960307928179999E-2</v>
      </c>
      <c r="K23" s="115">
        <v>50.290549254672179</v>
      </c>
      <c r="L23" s="115">
        <v>50.085047469999999</v>
      </c>
      <c r="M23" s="85">
        <v>2.3636621548322814E-2</v>
      </c>
      <c r="N23" s="22" t="s">
        <v>205</v>
      </c>
      <c r="O23" s="114">
        <v>0.59</v>
      </c>
      <c r="P23" s="82" t="s">
        <v>274</v>
      </c>
      <c r="Q23" s="22" t="s">
        <v>113</v>
      </c>
      <c r="R23" s="22">
        <v>6.2658730158730158</v>
      </c>
      <c r="S23" s="110">
        <v>11.542284741796687</v>
      </c>
      <c r="T23" s="23">
        <v>50838</v>
      </c>
      <c r="U23" s="23" t="s">
        <v>138</v>
      </c>
      <c r="V23" s="111" t="s">
        <v>275</v>
      </c>
    </row>
    <row r="24" spans="3:22" s="13" customFormat="1" ht="20.100000000000001" customHeight="1" x14ac:dyDescent="0.25">
      <c r="C24" s="97">
        <v>13</v>
      </c>
      <c r="D24" s="98" t="s">
        <v>112</v>
      </c>
      <c r="E24" s="99" t="s">
        <v>162</v>
      </c>
      <c r="F24" s="100" t="s">
        <v>163</v>
      </c>
      <c r="G24" s="116" t="s">
        <v>280</v>
      </c>
      <c r="H24" s="97" t="s">
        <v>149</v>
      </c>
      <c r="I24" s="96">
        <v>0.1166</v>
      </c>
      <c r="J24" s="96">
        <v>0.11293201911640001</v>
      </c>
      <c r="K24" s="115">
        <v>41.236883413716996</v>
      </c>
      <c r="L24" s="115">
        <v>40.623124390000001</v>
      </c>
      <c r="M24" s="85">
        <v>1.9171259004835923E-2</v>
      </c>
      <c r="N24" s="22" t="s">
        <v>271</v>
      </c>
      <c r="O24" s="114">
        <v>0</v>
      </c>
      <c r="P24" s="82" t="s">
        <v>144</v>
      </c>
      <c r="Q24" s="22" t="s">
        <v>151</v>
      </c>
      <c r="R24" s="22">
        <v>1.4087301587301588</v>
      </c>
      <c r="S24" s="110">
        <v>1.6457331486688704</v>
      </c>
      <c r="T24" s="23">
        <v>47204</v>
      </c>
      <c r="U24" s="23" t="s">
        <v>223</v>
      </c>
      <c r="V24" s="111" t="s">
        <v>241</v>
      </c>
    </row>
    <row r="25" spans="3:22" s="13" customFormat="1" ht="20.100000000000001" customHeight="1" x14ac:dyDescent="0.25">
      <c r="C25" s="97">
        <v>14</v>
      </c>
      <c r="D25" s="98" t="s">
        <v>112</v>
      </c>
      <c r="E25" s="99" t="s">
        <v>164</v>
      </c>
      <c r="F25" s="100" t="s">
        <v>165</v>
      </c>
      <c r="G25" s="116" t="s">
        <v>280</v>
      </c>
      <c r="H25" s="97" t="s">
        <v>149</v>
      </c>
      <c r="I25" s="96">
        <v>0.1166</v>
      </c>
      <c r="J25" s="96">
        <v>0.11293097492512</v>
      </c>
      <c r="K25" s="115">
        <v>38.120053878667377</v>
      </c>
      <c r="L25" s="115">
        <v>37.559717629999994</v>
      </c>
      <c r="M25" s="85">
        <v>1.7725546364190721E-2</v>
      </c>
      <c r="N25" s="22" t="s">
        <v>271</v>
      </c>
      <c r="O25" s="114">
        <v>0</v>
      </c>
      <c r="P25" s="82" t="s">
        <v>144</v>
      </c>
      <c r="Q25" s="22" t="s">
        <v>151</v>
      </c>
      <c r="R25" s="22">
        <v>1.3888888888888888</v>
      </c>
      <c r="S25" s="110">
        <v>1.6157993671079105</v>
      </c>
      <c r="T25" s="23">
        <v>47204</v>
      </c>
      <c r="U25" s="23" t="s">
        <v>223</v>
      </c>
      <c r="V25" s="111" t="s">
        <v>242</v>
      </c>
    </row>
    <row r="26" spans="3:22" s="13" customFormat="1" ht="20.100000000000001" customHeight="1" x14ac:dyDescent="0.25">
      <c r="C26" s="97">
        <v>15</v>
      </c>
      <c r="D26" s="98" t="s">
        <v>112</v>
      </c>
      <c r="E26" s="99" t="s">
        <v>166</v>
      </c>
      <c r="F26" s="100" t="s">
        <v>167</v>
      </c>
      <c r="G26" s="116" t="s">
        <v>280</v>
      </c>
      <c r="H26" s="97" t="s">
        <v>149</v>
      </c>
      <c r="I26" s="96">
        <v>0.11650000000000001</v>
      </c>
      <c r="J26" s="96">
        <v>0.12198294450423999</v>
      </c>
      <c r="K26" s="115">
        <v>28.716518425092762</v>
      </c>
      <c r="L26" s="115">
        <v>28.121781840000001</v>
      </c>
      <c r="M26" s="85">
        <v>1.3271504135335448E-2</v>
      </c>
      <c r="N26" s="22" t="s">
        <v>276</v>
      </c>
      <c r="O26" s="114">
        <v>0</v>
      </c>
      <c r="P26" s="82" t="s">
        <v>210</v>
      </c>
      <c r="Q26" s="22" t="s">
        <v>168</v>
      </c>
      <c r="R26" s="22">
        <v>4.412698412698413</v>
      </c>
      <c r="S26" s="110">
        <v>8.0778156340988492</v>
      </c>
      <c r="T26" s="23">
        <v>49480</v>
      </c>
      <c r="U26" s="23" t="s">
        <v>138</v>
      </c>
      <c r="V26" s="111" t="s">
        <v>243</v>
      </c>
    </row>
    <row r="27" spans="3:22" s="13" customFormat="1" ht="20.100000000000001" customHeight="1" x14ac:dyDescent="0.25">
      <c r="C27" s="97">
        <v>16</v>
      </c>
      <c r="D27" s="98" t="s">
        <v>112</v>
      </c>
      <c r="E27" s="99" t="s">
        <v>211</v>
      </c>
      <c r="F27" s="100" t="s">
        <v>244</v>
      </c>
      <c r="G27" s="116" t="s">
        <v>280</v>
      </c>
      <c r="H27" s="97" t="s">
        <v>149</v>
      </c>
      <c r="I27" s="96">
        <v>0.11</v>
      </c>
      <c r="J27" s="96">
        <v>0.11178000031233999</v>
      </c>
      <c r="K27" s="115">
        <v>24.294960121175077</v>
      </c>
      <c r="L27" s="115">
        <v>24.207922889999999</v>
      </c>
      <c r="M27" s="85">
        <v>1.1424437845739174E-2</v>
      </c>
      <c r="N27" s="22" t="s">
        <v>115</v>
      </c>
      <c r="O27" s="114">
        <v>0</v>
      </c>
      <c r="P27" s="82" t="s">
        <v>212</v>
      </c>
      <c r="Q27" s="22" t="s">
        <v>113</v>
      </c>
      <c r="R27" s="22">
        <v>2.6706349206349205</v>
      </c>
      <c r="S27" s="110">
        <v>3.1111111111111112</v>
      </c>
      <c r="T27" s="23">
        <v>46524</v>
      </c>
      <c r="U27" s="23" t="s">
        <v>138</v>
      </c>
      <c r="V27" s="111" t="s">
        <v>245</v>
      </c>
    </row>
    <row r="28" spans="3:22" s="13" customFormat="1" ht="20.100000000000001" customHeight="1" x14ac:dyDescent="0.25">
      <c r="C28" s="97">
        <v>17</v>
      </c>
      <c r="D28" s="98" t="s">
        <v>112</v>
      </c>
      <c r="E28" s="99" t="s">
        <v>213</v>
      </c>
      <c r="F28" s="100" t="s">
        <v>244</v>
      </c>
      <c r="G28" s="116" t="s">
        <v>280</v>
      </c>
      <c r="H28" s="97" t="s">
        <v>149</v>
      </c>
      <c r="I28" s="96">
        <v>0.11</v>
      </c>
      <c r="J28" s="96">
        <v>0.1121057322162</v>
      </c>
      <c r="K28" s="115">
        <v>15.014160205409611</v>
      </c>
      <c r="L28" s="115">
        <v>14.95547178</v>
      </c>
      <c r="M28" s="85">
        <v>7.0579313467201898E-3</v>
      </c>
      <c r="N28" s="22" t="s">
        <v>115</v>
      </c>
      <c r="O28" s="114">
        <v>0</v>
      </c>
      <c r="P28" s="82" t="s">
        <v>212</v>
      </c>
      <c r="Q28" s="22" t="s">
        <v>113</v>
      </c>
      <c r="R28" s="22">
        <v>2.4325396825396823</v>
      </c>
      <c r="S28" s="110">
        <v>2.7896825396825395</v>
      </c>
      <c r="T28" s="23">
        <v>46402</v>
      </c>
      <c r="U28" s="23" t="s">
        <v>138</v>
      </c>
      <c r="V28" s="111" t="s">
        <v>246</v>
      </c>
    </row>
    <row r="29" spans="3:22" s="13" customFormat="1" ht="20.100000000000001" customHeight="1" x14ac:dyDescent="0.25">
      <c r="C29" s="97">
        <v>18</v>
      </c>
      <c r="D29" s="98" t="s">
        <v>112</v>
      </c>
      <c r="E29" s="99" t="s">
        <v>214</v>
      </c>
      <c r="F29" s="100" t="s">
        <v>244</v>
      </c>
      <c r="G29" s="116" t="s">
        <v>280</v>
      </c>
      <c r="H29" s="97" t="s">
        <v>149</v>
      </c>
      <c r="I29" s="96">
        <v>0.11</v>
      </c>
      <c r="J29" s="96">
        <v>0.11196401147257</v>
      </c>
      <c r="K29" s="115">
        <v>13.018725861957513</v>
      </c>
      <c r="L29" s="115">
        <v>12.96921581</v>
      </c>
      <c r="M29" s="85">
        <v>6.1205581578636153E-3</v>
      </c>
      <c r="N29" s="22" t="s">
        <v>115</v>
      </c>
      <c r="O29" s="114">
        <v>0</v>
      </c>
      <c r="P29" s="82" t="s">
        <v>212</v>
      </c>
      <c r="Q29" s="22" t="s">
        <v>113</v>
      </c>
      <c r="R29" s="22">
        <v>2.5476190476190474</v>
      </c>
      <c r="S29" s="110">
        <v>2.9444444444444446</v>
      </c>
      <c r="T29" s="23">
        <v>46461</v>
      </c>
      <c r="U29" s="23" t="s">
        <v>138</v>
      </c>
      <c r="V29" s="111" t="s">
        <v>247</v>
      </c>
    </row>
    <row r="30" spans="3:22" s="13" customFormat="1" ht="20.100000000000001" customHeight="1" x14ac:dyDescent="0.25">
      <c r="C30" s="97">
        <v>19</v>
      </c>
      <c r="D30" s="98" t="s">
        <v>112</v>
      </c>
      <c r="E30" s="99" t="s">
        <v>169</v>
      </c>
      <c r="F30" s="100" t="s">
        <v>202</v>
      </c>
      <c r="G30" s="97" t="s">
        <v>114</v>
      </c>
      <c r="H30" s="97" t="s">
        <v>149</v>
      </c>
      <c r="I30" s="96">
        <v>0.14799999999999999</v>
      </c>
      <c r="J30" s="96">
        <v>0.15140461763301999</v>
      </c>
      <c r="K30" s="115">
        <v>11.358075542722725</v>
      </c>
      <c r="L30" s="115">
        <v>11.1680022</v>
      </c>
      <c r="M30" s="85">
        <v>5.2705119548973568E-3</v>
      </c>
      <c r="N30" s="22" t="s">
        <v>270</v>
      </c>
      <c r="O30" s="114">
        <v>0.47599999999999998</v>
      </c>
      <c r="P30" s="82" t="s">
        <v>150</v>
      </c>
      <c r="Q30" s="22" t="s">
        <v>151</v>
      </c>
      <c r="R30" s="22">
        <v>5.912698412698413</v>
      </c>
      <c r="S30" s="110">
        <v>18.188007054311459</v>
      </c>
      <c r="T30" s="23">
        <v>52495</v>
      </c>
      <c r="U30" s="23" t="s">
        <v>223</v>
      </c>
      <c r="V30" s="111" t="s">
        <v>248</v>
      </c>
    </row>
    <row r="31" spans="3:22" s="13" customFormat="1" ht="20.100000000000001" customHeight="1" x14ac:dyDescent="0.25">
      <c r="C31" s="97">
        <v>20</v>
      </c>
      <c r="D31" s="98" t="s">
        <v>112</v>
      </c>
      <c r="E31" s="99" t="s">
        <v>170</v>
      </c>
      <c r="F31" s="100" t="s">
        <v>207</v>
      </c>
      <c r="G31" s="97" t="s">
        <v>114</v>
      </c>
      <c r="H31" s="97" t="s">
        <v>149</v>
      </c>
      <c r="I31" s="96">
        <v>0.14799999999999999</v>
      </c>
      <c r="J31" s="96">
        <v>0.15152202625301001</v>
      </c>
      <c r="K31" s="115">
        <v>10.860490031921842</v>
      </c>
      <c r="L31" s="115">
        <v>10.672167539999998</v>
      </c>
      <c r="M31" s="85">
        <v>5.0365128513529039E-3</v>
      </c>
      <c r="N31" s="22" t="s">
        <v>270</v>
      </c>
      <c r="O31" s="114">
        <v>0.47599999999999998</v>
      </c>
      <c r="P31" s="82" t="s">
        <v>150</v>
      </c>
      <c r="Q31" s="22" t="s">
        <v>151</v>
      </c>
      <c r="R31" s="22">
        <v>5.912698412698413</v>
      </c>
      <c r="S31" s="110">
        <v>18.175999653054554</v>
      </c>
      <c r="T31" s="23">
        <v>52495</v>
      </c>
      <c r="U31" s="23" t="s">
        <v>223</v>
      </c>
      <c r="V31" s="111" t="s">
        <v>249</v>
      </c>
    </row>
    <row r="32" spans="3:22" s="13" customFormat="1" ht="20.100000000000001" customHeight="1" x14ac:dyDescent="0.25">
      <c r="C32" s="97">
        <v>21</v>
      </c>
      <c r="D32" s="98" t="s">
        <v>112</v>
      </c>
      <c r="E32" s="99" t="s">
        <v>172</v>
      </c>
      <c r="F32" s="100" t="s">
        <v>208</v>
      </c>
      <c r="G32" s="97" t="s">
        <v>114</v>
      </c>
      <c r="H32" s="97" t="s">
        <v>149</v>
      </c>
      <c r="I32" s="96">
        <v>0.14799999999999999</v>
      </c>
      <c r="J32" s="96">
        <v>0.15198760482818</v>
      </c>
      <c r="K32" s="115">
        <v>10.761610949541765</v>
      </c>
      <c r="L32" s="115">
        <v>10.54935834</v>
      </c>
      <c r="M32" s="85">
        <v>4.9785555421421861E-3</v>
      </c>
      <c r="N32" s="22" t="s">
        <v>270</v>
      </c>
      <c r="O32" s="114">
        <v>0.47599999999999998</v>
      </c>
      <c r="P32" s="82" t="s">
        <v>150</v>
      </c>
      <c r="Q32" s="22" t="s">
        <v>151</v>
      </c>
      <c r="R32" s="22">
        <v>5.9007936507936511</v>
      </c>
      <c r="S32" s="110">
        <v>18.188007054311459</v>
      </c>
      <c r="T32" s="23">
        <v>52495</v>
      </c>
      <c r="U32" s="23" t="s">
        <v>223</v>
      </c>
      <c r="V32" s="111" t="s">
        <v>250</v>
      </c>
    </row>
    <row r="33" spans="3:22" s="13" customFormat="1" ht="20.100000000000001" customHeight="1" x14ac:dyDescent="0.25">
      <c r="C33" s="97">
        <v>22</v>
      </c>
      <c r="D33" s="98" t="s">
        <v>112</v>
      </c>
      <c r="E33" s="99" t="s">
        <v>171</v>
      </c>
      <c r="F33" s="100" t="s">
        <v>209</v>
      </c>
      <c r="G33" s="97" t="s">
        <v>114</v>
      </c>
      <c r="H33" s="97" t="s">
        <v>149</v>
      </c>
      <c r="I33" s="96">
        <v>0.14799999999999999</v>
      </c>
      <c r="J33" s="96">
        <v>0.15148546655843001</v>
      </c>
      <c r="K33" s="115">
        <v>10.568711776712764</v>
      </c>
      <c r="L33" s="115">
        <v>10.387417460000002</v>
      </c>
      <c r="M33" s="85">
        <v>4.9021308308337857E-3</v>
      </c>
      <c r="N33" s="22" t="s">
        <v>270</v>
      </c>
      <c r="O33" s="114">
        <v>0.47599999999999998</v>
      </c>
      <c r="P33" s="82" t="s">
        <v>150</v>
      </c>
      <c r="Q33" s="22" t="s">
        <v>151</v>
      </c>
      <c r="R33" s="22">
        <v>5.916666666666667</v>
      </c>
      <c r="S33" s="110">
        <v>18.144296301367426</v>
      </c>
      <c r="T33" s="23">
        <v>52495</v>
      </c>
      <c r="U33" s="23" t="s">
        <v>223</v>
      </c>
      <c r="V33" s="111" t="s">
        <v>251</v>
      </c>
    </row>
    <row r="34" spans="3:22" s="13" customFormat="1" ht="20.100000000000001" customHeight="1" x14ac:dyDescent="0.25">
      <c r="C34" s="97">
        <v>23</v>
      </c>
      <c r="D34" s="98" t="s">
        <v>112</v>
      </c>
      <c r="E34" s="99" t="s">
        <v>277</v>
      </c>
      <c r="F34" s="100" t="s">
        <v>268</v>
      </c>
      <c r="G34" s="97" t="s">
        <v>114</v>
      </c>
      <c r="H34" s="97" t="s">
        <v>149</v>
      </c>
      <c r="I34" s="96">
        <v>0.1045</v>
      </c>
      <c r="J34" s="96">
        <v>0.1045</v>
      </c>
      <c r="K34" s="115">
        <v>9.7910000000000004</v>
      </c>
      <c r="L34" s="115">
        <v>9.7910000000000004</v>
      </c>
      <c r="M34" s="85">
        <v>4.6206637164165334E-3</v>
      </c>
      <c r="N34" s="22" t="s">
        <v>270</v>
      </c>
      <c r="O34" s="114">
        <v>0.47599999999999998</v>
      </c>
      <c r="P34" s="82" t="s">
        <v>150</v>
      </c>
      <c r="Q34" s="22" t="s">
        <v>151</v>
      </c>
      <c r="R34" s="22">
        <v>7.6444960317460318</v>
      </c>
      <c r="S34" s="110">
        <v>0</v>
      </c>
      <c r="T34" s="23">
        <v>52798</v>
      </c>
      <c r="U34" s="23" t="s">
        <v>223</v>
      </c>
      <c r="V34" s="111" t="s">
        <v>269</v>
      </c>
    </row>
    <row r="35" spans="3:22" s="13" customFormat="1" ht="20.100000000000001" customHeight="1" x14ac:dyDescent="0.25">
      <c r="C35" s="97">
        <v>24</v>
      </c>
      <c r="D35" s="98" t="s">
        <v>112</v>
      </c>
      <c r="E35" s="99" t="s">
        <v>173</v>
      </c>
      <c r="F35" s="100" t="s">
        <v>174</v>
      </c>
      <c r="G35" s="116" t="s">
        <v>280</v>
      </c>
      <c r="H35" s="97" t="s">
        <v>149</v>
      </c>
      <c r="I35" s="96">
        <v>0.10082103999999999</v>
      </c>
      <c r="J35" s="96">
        <v>0.10260697474137</v>
      </c>
      <c r="K35" s="115">
        <v>9.6846603550794548</v>
      </c>
      <c r="L35" s="115">
        <v>9.6445279299999989</v>
      </c>
      <c r="M35" s="85">
        <v>4.5515391960082576E-3</v>
      </c>
      <c r="N35" s="22" t="s">
        <v>278</v>
      </c>
      <c r="O35" s="114">
        <v>0</v>
      </c>
      <c r="P35" s="82" t="s">
        <v>215</v>
      </c>
      <c r="Q35" s="22" t="s">
        <v>175</v>
      </c>
      <c r="R35" s="22">
        <v>3.3650793650793651</v>
      </c>
      <c r="S35" s="110">
        <v>4.0555555555555554</v>
      </c>
      <c r="T35" s="23">
        <v>46868</v>
      </c>
      <c r="U35" s="23" t="s">
        <v>223</v>
      </c>
      <c r="V35" s="111" t="s">
        <v>176</v>
      </c>
    </row>
    <row r="36" spans="3:22" s="13" customFormat="1" ht="20.100000000000001" customHeight="1" x14ac:dyDescent="0.25">
      <c r="C36" s="97">
        <v>25</v>
      </c>
      <c r="D36" s="98" t="s">
        <v>112</v>
      </c>
      <c r="E36" s="99" t="s">
        <v>226</v>
      </c>
      <c r="F36" s="100" t="s">
        <v>228</v>
      </c>
      <c r="G36" s="116" t="s">
        <v>280</v>
      </c>
      <c r="H36" s="97" t="s">
        <v>149</v>
      </c>
      <c r="I36" s="96">
        <v>0.10735999999999998</v>
      </c>
      <c r="J36" s="96">
        <v>0.11012571087603</v>
      </c>
      <c r="K36" s="115">
        <v>5.03255412309605</v>
      </c>
      <c r="L36" s="115">
        <v>4.8659642000000005</v>
      </c>
      <c r="M36" s="85">
        <v>2.2963930369034628E-3</v>
      </c>
      <c r="N36" s="22" t="s">
        <v>115</v>
      </c>
      <c r="O36" s="114">
        <v>0</v>
      </c>
      <c r="P36" s="82" t="s">
        <v>229</v>
      </c>
      <c r="Q36" s="22" t="s">
        <v>113</v>
      </c>
      <c r="R36" s="22">
        <v>2.7063492063492065</v>
      </c>
      <c r="S36" s="110">
        <v>3.1111111111111112</v>
      </c>
      <c r="T36" s="23">
        <v>46526</v>
      </c>
      <c r="U36" s="23" t="s">
        <v>138</v>
      </c>
      <c r="V36" s="111" t="s">
        <v>252</v>
      </c>
    </row>
    <row r="37" spans="3:22" s="13" customFormat="1" ht="20.100000000000001" customHeight="1" x14ac:dyDescent="0.25">
      <c r="C37" s="97">
        <v>26</v>
      </c>
      <c r="D37" s="98" t="s">
        <v>112</v>
      </c>
      <c r="E37" s="99" t="s">
        <v>177</v>
      </c>
      <c r="F37" s="100" t="s">
        <v>201</v>
      </c>
      <c r="G37" s="97" t="s">
        <v>114</v>
      </c>
      <c r="H37" s="97" t="s">
        <v>149</v>
      </c>
      <c r="I37" s="96">
        <v>0.14799999999999999</v>
      </c>
      <c r="J37" s="96">
        <v>0.15374372502482</v>
      </c>
      <c r="K37" s="115">
        <v>4.1920303010101305</v>
      </c>
      <c r="L37" s="115">
        <v>4.0722917499999998</v>
      </c>
      <c r="M37" s="85">
        <v>1.9218354337542014E-3</v>
      </c>
      <c r="N37" s="22" t="s">
        <v>270</v>
      </c>
      <c r="O37" s="114">
        <v>0.47599999999999998</v>
      </c>
      <c r="P37" s="82" t="s">
        <v>150</v>
      </c>
      <c r="Q37" s="22" t="s">
        <v>151</v>
      </c>
      <c r="R37" s="22">
        <v>5.8928571428571432</v>
      </c>
      <c r="S37" s="110">
        <v>18.262119438896871</v>
      </c>
      <c r="T37" s="23">
        <v>52524</v>
      </c>
      <c r="U37" s="23" t="s">
        <v>223</v>
      </c>
      <c r="V37" s="111" t="s">
        <v>253</v>
      </c>
    </row>
    <row r="38" spans="3:22" s="13" customFormat="1" ht="20.100000000000001" customHeight="1" x14ac:dyDescent="0.25">
      <c r="C38" s="97">
        <v>27</v>
      </c>
      <c r="D38" s="98" t="s">
        <v>112</v>
      </c>
      <c r="E38" s="99" t="s">
        <v>178</v>
      </c>
      <c r="F38" s="100" t="s">
        <v>146</v>
      </c>
      <c r="G38" s="97" t="s">
        <v>114</v>
      </c>
      <c r="H38" s="97" t="s">
        <v>149</v>
      </c>
      <c r="I38" s="96">
        <v>0.11</v>
      </c>
      <c r="J38" s="96">
        <v>0.11671628131665</v>
      </c>
      <c r="K38" s="115">
        <v>0.97949944811800072</v>
      </c>
      <c r="L38" s="115">
        <v>0.95602239</v>
      </c>
      <c r="M38" s="85">
        <v>4.5117536202173589E-4</v>
      </c>
      <c r="N38" s="22" t="s">
        <v>115</v>
      </c>
      <c r="O38" s="114">
        <v>0</v>
      </c>
      <c r="P38" s="82" t="s">
        <v>117</v>
      </c>
      <c r="Q38" s="22" t="s">
        <v>151</v>
      </c>
      <c r="R38" s="22">
        <v>4.3571428571428568</v>
      </c>
      <c r="S38" s="110">
        <v>4.3769841269841274</v>
      </c>
      <c r="T38" s="23">
        <v>46976</v>
      </c>
      <c r="U38" s="23" t="s">
        <v>138</v>
      </c>
      <c r="V38" s="111" t="s">
        <v>254</v>
      </c>
    </row>
    <row r="39" spans="3:22" s="13" customFormat="1" ht="20.100000000000001" customHeight="1" x14ac:dyDescent="0.25">
      <c r="C39" s="97">
        <v>28</v>
      </c>
      <c r="D39" s="98" t="s">
        <v>112</v>
      </c>
      <c r="E39" s="99" t="s">
        <v>179</v>
      </c>
      <c r="F39" s="100" t="s">
        <v>180</v>
      </c>
      <c r="G39" s="97" t="s">
        <v>181</v>
      </c>
      <c r="H39" s="97" t="s">
        <v>118</v>
      </c>
      <c r="I39" s="96">
        <v>5.2999999999999999E-2</v>
      </c>
      <c r="J39" s="96">
        <v>5.2999999999979994E-2</v>
      </c>
      <c r="K39" s="115">
        <v>35.021234927148825</v>
      </c>
      <c r="L39" s="115">
        <v>35.042482740000004</v>
      </c>
      <c r="M39" s="85">
        <v>1.6537588451626048E-2</v>
      </c>
      <c r="N39" s="22" t="s">
        <v>115</v>
      </c>
      <c r="O39" s="114">
        <v>0.75</v>
      </c>
      <c r="P39" s="82" t="s">
        <v>182</v>
      </c>
      <c r="Q39" s="22" t="s">
        <v>183</v>
      </c>
      <c r="R39" s="22">
        <v>2.4246031746031744</v>
      </c>
      <c r="S39" s="110">
        <v>2.9801587301587302</v>
      </c>
      <c r="T39" s="23">
        <v>46475</v>
      </c>
      <c r="U39" s="23" t="s">
        <v>138</v>
      </c>
      <c r="V39" s="111" t="s">
        <v>255</v>
      </c>
    </row>
    <row r="40" spans="3:22" s="13" customFormat="1" ht="20.100000000000001" customHeight="1" x14ac:dyDescent="0.25">
      <c r="C40" s="97">
        <v>29</v>
      </c>
      <c r="D40" s="98" t="s">
        <v>112</v>
      </c>
      <c r="E40" s="99" t="s">
        <v>184</v>
      </c>
      <c r="F40" s="100" t="s">
        <v>185</v>
      </c>
      <c r="G40" s="116" t="s">
        <v>280</v>
      </c>
      <c r="H40" s="97" t="s">
        <v>118</v>
      </c>
      <c r="I40" s="96">
        <v>5.7500000000000002E-2</v>
      </c>
      <c r="J40" s="96">
        <v>5.7500000000000002E-2</v>
      </c>
      <c r="K40" s="115">
        <v>30.153778038412074</v>
      </c>
      <c r="L40" s="115">
        <v>30.172583289999999</v>
      </c>
      <c r="M40" s="85">
        <v>1.4239338253361124E-2</v>
      </c>
      <c r="N40" s="22" t="s">
        <v>115</v>
      </c>
      <c r="O40" s="114">
        <v>0</v>
      </c>
      <c r="P40" s="82" t="s">
        <v>197</v>
      </c>
      <c r="Q40" s="22" t="s">
        <v>113</v>
      </c>
      <c r="R40" s="22">
        <v>1.5158730158730158</v>
      </c>
      <c r="S40" s="110">
        <v>1.7182539682539681</v>
      </c>
      <c r="T40" s="23">
        <v>46006</v>
      </c>
      <c r="U40" s="23" t="s">
        <v>138</v>
      </c>
      <c r="V40" s="111" t="s">
        <v>256</v>
      </c>
    </row>
    <row r="41" spans="3:22" s="13" customFormat="1" ht="20.100000000000001" customHeight="1" x14ac:dyDescent="0.25">
      <c r="C41" s="97">
        <v>30</v>
      </c>
      <c r="D41" s="98" t="s">
        <v>112</v>
      </c>
      <c r="E41" s="99" t="s">
        <v>186</v>
      </c>
      <c r="F41" s="100" t="s">
        <v>216</v>
      </c>
      <c r="G41" s="116" t="s">
        <v>280</v>
      </c>
      <c r="H41" s="97" t="s">
        <v>118</v>
      </c>
      <c r="I41" s="96">
        <v>0.06</v>
      </c>
      <c r="J41" s="96">
        <v>6.0839113347879996E-2</v>
      </c>
      <c r="K41" s="115">
        <v>26.973088166499846</v>
      </c>
      <c r="L41" s="115">
        <v>26.30812942</v>
      </c>
      <c r="M41" s="85">
        <v>1.2415587688467402E-2</v>
      </c>
      <c r="N41" s="22" t="s">
        <v>271</v>
      </c>
      <c r="O41" s="114">
        <v>0</v>
      </c>
      <c r="P41" s="82" t="s">
        <v>144</v>
      </c>
      <c r="Q41" s="22" t="s">
        <v>151</v>
      </c>
      <c r="R41" s="22">
        <v>2.4761904761904763</v>
      </c>
      <c r="S41" s="110">
        <v>3.3166585360044158</v>
      </c>
      <c r="T41" s="23">
        <v>48010</v>
      </c>
      <c r="U41" s="23" t="s">
        <v>138</v>
      </c>
      <c r="V41" s="111" t="s">
        <v>257</v>
      </c>
    </row>
    <row r="42" spans="3:22" s="13" customFormat="1" ht="20.100000000000001" customHeight="1" x14ac:dyDescent="0.25">
      <c r="C42" s="97">
        <v>31</v>
      </c>
      <c r="D42" s="98" t="s">
        <v>112</v>
      </c>
      <c r="E42" s="99" t="s">
        <v>187</v>
      </c>
      <c r="F42" s="100" t="s">
        <v>216</v>
      </c>
      <c r="G42" s="116" t="s">
        <v>280</v>
      </c>
      <c r="H42" s="97" t="s">
        <v>118</v>
      </c>
      <c r="I42" s="96">
        <v>0.06</v>
      </c>
      <c r="J42" s="96">
        <v>6.0819141281839996E-2</v>
      </c>
      <c r="K42" s="115">
        <v>20.465858673302247</v>
      </c>
      <c r="L42" s="115">
        <v>19.966184350000002</v>
      </c>
      <c r="M42" s="85">
        <v>9.4226354388038634E-3</v>
      </c>
      <c r="N42" s="22" t="s">
        <v>271</v>
      </c>
      <c r="O42" s="114">
        <v>0</v>
      </c>
      <c r="P42" s="82" t="s">
        <v>144</v>
      </c>
      <c r="Q42" s="22" t="s">
        <v>151</v>
      </c>
      <c r="R42" s="22">
        <v>2.4563492063492065</v>
      </c>
      <c r="S42" s="110">
        <v>3.2848475059331226</v>
      </c>
      <c r="T42" s="23">
        <v>48010</v>
      </c>
      <c r="U42" s="23" t="s">
        <v>138</v>
      </c>
      <c r="V42" s="111" t="s">
        <v>258</v>
      </c>
    </row>
    <row r="43" spans="3:22" s="13" customFormat="1" ht="20.100000000000001" customHeight="1" x14ac:dyDescent="0.25">
      <c r="C43" s="97">
        <v>32</v>
      </c>
      <c r="D43" s="98" t="s">
        <v>112</v>
      </c>
      <c r="E43" s="99" t="s">
        <v>188</v>
      </c>
      <c r="F43" s="100" t="s">
        <v>198</v>
      </c>
      <c r="G43" s="97" t="s">
        <v>114</v>
      </c>
      <c r="H43" s="97" t="s">
        <v>118</v>
      </c>
      <c r="I43" s="96">
        <v>3.2500000000000001E-2</v>
      </c>
      <c r="J43" s="96">
        <v>3.2488902790915701E-2</v>
      </c>
      <c r="K43" s="115">
        <v>19.435846118289184</v>
      </c>
      <c r="L43" s="115">
        <v>19.44507265</v>
      </c>
      <c r="M43" s="85">
        <v>9.1767073492940946E-3</v>
      </c>
      <c r="N43" s="22" t="s">
        <v>115</v>
      </c>
      <c r="O43" s="114">
        <v>0</v>
      </c>
      <c r="P43" s="82" t="s">
        <v>189</v>
      </c>
      <c r="Q43" s="22" t="s">
        <v>190</v>
      </c>
      <c r="R43" s="22">
        <v>4.8611111111111107</v>
      </c>
      <c r="S43" s="110">
        <v>4.8571428571428568</v>
      </c>
      <c r="T43" s="23">
        <v>47166</v>
      </c>
      <c r="U43" s="23" t="s">
        <v>138</v>
      </c>
      <c r="V43" s="111" t="s">
        <v>259</v>
      </c>
    </row>
    <row r="44" spans="3:22" s="13" customFormat="1" ht="20.100000000000001" customHeight="1" x14ac:dyDescent="0.25">
      <c r="C44" s="97">
        <v>33</v>
      </c>
      <c r="D44" s="98" t="s">
        <v>112</v>
      </c>
      <c r="E44" s="99" t="s">
        <v>191</v>
      </c>
      <c r="F44" s="100" t="s">
        <v>198</v>
      </c>
      <c r="G44" s="97" t="s">
        <v>114</v>
      </c>
      <c r="H44" s="97" t="s">
        <v>118</v>
      </c>
      <c r="I44" s="96">
        <v>3.2500000000000001E-2</v>
      </c>
      <c r="J44" s="96">
        <v>3.2488982865154697E-2</v>
      </c>
      <c r="K44" s="115">
        <v>11.522313017557545</v>
      </c>
      <c r="L44" s="115">
        <v>11.52837465</v>
      </c>
      <c r="M44" s="85">
        <v>5.4405824179870436E-3</v>
      </c>
      <c r="N44" s="22" t="s">
        <v>115</v>
      </c>
      <c r="O44" s="114">
        <v>0</v>
      </c>
      <c r="P44" s="82" t="s">
        <v>189</v>
      </c>
      <c r="Q44" s="22" t="s">
        <v>190</v>
      </c>
      <c r="R44" s="22">
        <v>4.8611111111111107</v>
      </c>
      <c r="S44" s="110">
        <v>4.8571428571428568</v>
      </c>
      <c r="T44" s="23">
        <v>47166</v>
      </c>
      <c r="U44" s="23" t="s">
        <v>138</v>
      </c>
      <c r="V44" s="111" t="s">
        <v>260</v>
      </c>
    </row>
    <row r="45" spans="3:22" s="13" customFormat="1" ht="20.100000000000001" customHeight="1" x14ac:dyDescent="0.25">
      <c r="C45" s="97">
        <v>34</v>
      </c>
      <c r="D45" s="98" t="s">
        <v>112</v>
      </c>
      <c r="E45" s="99" t="s">
        <v>192</v>
      </c>
      <c r="F45" s="100" t="s">
        <v>198</v>
      </c>
      <c r="G45" s="97" t="s">
        <v>114</v>
      </c>
      <c r="H45" s="97" t="s">
        <v>118</v>
      </c>
      <c r="I45" s="96">
        <v>3.2500000000000001E-2</v>
      </c>
      <c r="J45" s="96">
        <v>3.2489017575678202E-2</v>
      </c>
      <c r="K45" s="115">
        <v>11.147341876195116</v>
      </c>
      <c r="L45" s="115">
        <v>11.152627649999998</v>
      </c>
      <c r="M45" s="85">
        <v>5.2632562480909792E-3</v>
      </c>
      <c r="N45" s="22" t="s">
        <v>115</v>
      </c>
      <c r="O45" s="114">
        <v>0</v>
      </c>
      <c r="P45" s="82" t="s">
        <v>189</v>
      </c>
      <c r="Q45" s="22" t="s">
        <v>190</v>
      </c>
      <c r="R45" s="22">
        <v>4.8611111111111107</v>
      </c>
      <c r="S45" s="110">
        <v>4.8571428571428568</v>
      </c>
      <c r="T45" s="23">
        <v>47166</v>
      </c>
      <c r="U45" s="23" t="s">
        <v>138</v>
      </c>
      <c r="V45" s="111" t="s">
        <v>261</v>
      </c>
    </row>
    <row r="46" spans="3:22" s="13" customFormat="1" ht="20.100000000000001" customHeight="1" x14ac:dyDescent="0.25">
      <c r="C46" s="97">
        <v>35</v>
      </c>
      <c r="D46" s="98" t="s">
        <v>112</v>
      </c>
      <c r="E46" s="99" t="s">
        <v>140</v>
      </c>
      <c r="F46" s="100" t="s">
        <v>141</v>
      </c>
      <c r="G46" s="116" t="s">
        <v>280</v>
      </c>
      <c r="H46" s="97" t="s">
        <v>118</v>
      </c>
      <c r="I46" s="96">
        <v>5.1699999999999996E-2</v>
      </c>
      <c r="J46" s="96">
        <v>5.1680415556388005E-2</v>
      </c>
      <c r="K46" s="115">
        <v>11</v>
      </c>
      <c r="L46" s="115">
        <v>10.85345324</v>
      </c>
      <c r="M46" s="85">
        <v>5.1220669578073193E-3</v>
      </c>
      <c r="N46" s="22" t="s">
        <v>271</v>
      </c>
      <c r="O46" s="114">
        <v>0</v>
      </c>
      <c r="P46" s="82" t="s">
        <v>144</v>
      </c>
      <c r="Q46" s="22" t="s">
        <v>151</v>
      </c>
      <c r="R46" s="22">
        <v>1.7142857142857142</v>
      </c>
      <c r="S46" s="110">
        <v>2.0502387163181663</v>
      </c>
      <c r="T46" s="23">
        <v>47389</v>
      </c>
      <c r="U46" s="23" t="s">
        <v>224</v>
      </c>
      <c r="V46" s="111" t="s">
        <v>142</v>
      </c>
    </row>
    <row r="47" spans="3:22" s="13" customFormat="1" ht="20.100000000000001" customHeight="1" x14ac:dyDescent="0.25">
      <c r="C47" s="97">
        <v>36</v>
      </c>
      <c r="D47" s="98" t="s">
        <v>112</v>
      </c>
      <c r="E47" s="99" t="s">
        <v>193</v>
      </c>
      <c r="F47" s="100" t="s">
        <v>198</v>
      </c>
      <c r="G47" s="97" t="s">
        <v>114</v>
      </c>
      <c r="H47" s="97" t="s">
        <v>118</v>
      </c>
      <c r="I47" s="96">
        <v>3.2500000000000001E-2</v>
      </c>
      <c r="J47" s="96">
        <v>3.2488885005973495E-2</v>
      </c>
      <c r="K47" s="115">
        <v>9.8813612457372653</v>
      </c>
      <c r="L47" s="115">
        <v>9.88605293</v>
      </c>
      <c r="M47" s="85">
        <v>4.6655220173857986E-3</v>
      </c>
      <c r="N47" s="22" t="s">
        <v>115</v>
      </c>
      <c r="O47" s="114">
        <v>0</v>
      </c>
      <c r="P47" s="82" t="s">
        <v>189</v>
      </c>
      <c r="Q47" s="22" t="s">
        <v>190</v>
      </c>
      <c r="R47" s="22">
        <v>4.8611111111111107</v>
      </c>
      <c r="S47" s="110">
        <v>4.8571428571428568</v>
      </c>
      <c r="T47" s="23">
        <v>47166</v>
      </c>
      <c r="U47" s="23" t="s">
        <v>138</v>
      </c>
      <c r="V47" s="111" t="s">
        <v>262</v>
      </c>
    </row>
    <row r="48" spans="3:22" ht="20.25" customHeight="1" x14ac:dyDescent="0.25">
      <c r="C48" s="97">
        <v>37</v>
      </c>
      <c r="D48" s="98" t="s">
        <v>112</v>
      </c>
      <c r="E48" s="99" t="s">
        <v>194</v>
      </c>
      <c r="F48" s="100" t="s">
        <v>198</v>
      </c>
      <c r="G48" s="97" t="s">
        <v>114</v>
      </c>
      <c r="H48" s="97" t="s">
        <v>118</v>
      </c>
      <c r="I48" s="96">
        <v>3.2500000000000001E-2</v>
      </c>
      <c r="J48" s="96">
        <v>3.2488982865157598E-2</v>
      </c>
      <c r="K48" s="115">
        <v>9.0111642385675879</v>
      </c>
      <c r="L48" s="115">
        <v>9.0154385399999999</v>
      </c>
      <c r="M48" s="85">
        <v>4.2546532273885444E-3</v>
      </c>
      <c r="N48" s="22" t="s">
        <v>115</v>
      </c>
      <c r="O48" s="114">
        <v>0</v>
      </c>
      <c r="P48" s="82" t="s">
        <v>189</v>
      </c>
      <c r="Q48" s="22" t="s">
        <v>190</v>
      </c>
      <c r="R48" s="22">
        <v>4.8611111111111107</v>
      </c>
      <c r="S48" s="110">
        <v>4.8571428571428568</v>
      </c>
      <c r="T48" s="23">
        <v>47166</v>
      </c>
      <c r="U48" s="23" t="s">
        <v>138</v>
      </c>
      <c r="V48" s="111" t="s">
        <v>263</v>
      </c>
    </row>
    <row r="49" spans="3:22" ht="20.25" customHeight="1" x14ac:dyDescent="0.25">
      <c r="C49" s="97">
        <v>38</v>
      </c>
      <c r="D49" s="98" t="s">
        <v>112</v>
      </c>
      <c r="E49" s="99" t="s">
        <v>195</v>
      </c>
      <c r="F49" s="100" t="s">
        <v>198</v>
      </c>
      <c r="G49" s="97" t="s">
        <v>114</v>
      </c>
      <c r="H49" s="97" t="s">
        <v>118</v>
      </c>
      <c r="I49" s="96">
        <v>3.2500000000000001E-2</v>
      </c>
      <c r="J49" s="96">
        <v>3.2488845032395901E-2</v>
      </c>
      <c r="K49" s="115">
        <v>8.0380082779876307</v>
      </c>
      <c r="L49" s="115">
        <v>8.0418262400000007</v>
      </c>
      <c r="M49" s="85">
        <v>3.7951766643748745E-3</v>
      </c>
      <c r="N49" s="22" t="s">
        <v>115</v>
      </c>
      <c r="O49" s="114">
        <v>0</v>
      </c>
      <c r="P49" s="82" t="s">
        <v>189</v>
      </c>
      <c r="Q49" s="22" t="s">
        <v>190</v>
      </c>
      <c r="R49" s="22">
        <v>4.8611111111111107</v>
      </c>
      <c r="S49" s="110">
        <v>4.8571428571428568</v>
      </c>
      <c r="T49" s="23">
        <v>47166</v>
      </c>
      <c r="U49" s="23" t="s">
        <v>138</v>
      </c>
      <c r="V49" s="111" t="s">
        <v>264</v>
      </c>
    </row>
    <row r="50" spans="3:22" ht="20.25" customHeight="1" x14ac:dyDescent="0.25">
      <c r="C50" s="97">
        <v>39</v>
      </c>
      <c r="D50" s="98" t="s">
        <v>196</v>
      </c>
      <c r="E50" s="99" t="s">
        <v>227</v>
      </c>
      <c r="F50" s="100" t="s">
        <v>217</v>
      </c>
      <c r="G50" s="97"/>
      <c r="H50" s="97" t="s">
        <v>218</v>
      </c>
      <c r="I50" s="96">
        <v>0.13</v>
      </c>
      <c r="J50" s="96">
        <v>0.13</v>
      </c>
      <c r="K50" s="115">
        <v>22.79820114</v>
      </c>
      <c r="L50" s="115">
        <v>22.79820114</v>
      </c>
      <c r="M50" s="85">
        <v>1.075914827976346E-2</v>
      </c>
      <c r="N50" s="22" t="s">
        <v>115</v>
      </c>
      <c r="O50" s="114">
        <v>0</v>
      </c>
      <c r="P50" s="82" t="s">
        <v>116</v>
      </c>
      <c r="Q50" s="22" t="s">
        <v>113</v>
      </c>
      <c r="R50" s="22"/>
      <c r="S50" s="110"/>
      <c r="T50" s="23"/>
      <c r="U50" s="23"/>
      <c r="V50" s="111"/>
    </row>
    <row r="51" spans="3:22" ht="20.25" customHeight="1" x14ac:dyDescent="0.25">
      <c r="C51" s="97">
        <v>40</v>
      </c>
      <c r="D51" s="98" t="s">
        <v>196</v>
      </c>
      <c r="E51" s="99" t="s">
        <v>116</v>
      </c>
      <c r="F51" s="100" t="s">
        <v>222</v>
      </c>
      <c r="G51" s="97" t="s">
        <v>116</v>
      </c>
      <c r="H51" s="97" t="s">
        <v>116</v>
      </c>
      <c r="I51" s="96" t="s">
        <v>116</v>
      </c>
      <c r="J51" s="96" t="s">
        <v>116</v>
      </c>
      <c r="K51" s="115">
        <v>280.92281076</v>
      </c>
      <c r="L51" s="115">
        <v>280.92281076</v>
      </c>
      <c r="M51" s="85">
        <v>0.13257581848559699</v>
      </c>
      <c r="N51" s="22"/>
      <c r="O51" s="114"/>
      <c r="P51" s="82"/>
      <c r="Q51" s="22"/>
      <c r="R51" s="22"/>
      <c r="S51" s="110"/>
      <c r="T51" s="23"/>
      <c r="U51" s="23"/>
      <c r="V51" s="111"/>
    </row>
    <row r="52" spans="3:22" ht="20.25" customHeight="1" x14ac:dyDescent="0.25">
      <c r="C52" s="97">
        <v>41</v>
      </c>
      <c r="D52" s="98" t="s">
        <v>220</v>
      </c>
      <c r="E52" s="99" t="s">
        <v>116</v>
      </c>
      <c r="F52" s="100" t="s">
        <v>221</v>
      </c>
      <c r="G52" s="97" t="s">
        <v>116</v>
      </c>
      <c r="H52" s="97" t="s">
        <v>116</v>
      </c>
      <c r="I52" s="96" t="s">
        <v>116</v>
      </c>
      <c r="J52" s="96" t="s">
        <v>116</v>
      </c>
      <c r="K52" s="115">
        <v>15.598305</v>
      </c>
      <c r="L52" s="115">
        <v>15.598305</v>
      </c>
      <c r="M52" s="85">
        <v>7.3613034369419458E-3</v>
      </c>
      <c r="N52" s="22"/>
      <c r="O52" s="114"/>
      <c r="P52" s="82"/>
      <c r="Q52" s="22"/>
      <c r="R52" s="22"/>
      <c r="S52" s="110"/>
      <c r="T52" s="23"/>
      <c r="U52" s="23"/>
      <c r="V52" s="111"/>
    </row>
    <row r="53" spans="3:22" ht="20.25" customHeight="1" x14ac:dyDescent="0.25">
      <c r="C53" s="97">
        <v>42</v>
      </c>
      <c r="D53" s="98" t="s">
        <v>265</v>
      </c>
      <c r="E53" s="99" t="s">
        <v>116</v>
      </c>
      <c r="F53" s="100" t="s">
        <v>266</v>
      </c>
      <c r="G53" s="97" t="s">
        <v>116</v>
      </c>
      <c r="H53" s="97" t="s">
        <v>116</v>
      </c>
      <c r="I53" s="96" t="s">
        <v>116</v>
      </c>
      <c r="J53" s="96" t="s">
        <v>116</v>
      </c>
      <c r="K53" s="115">
        <v>218.09731405000002</v>
      </c>
      <c r="L53" s="115">
        <v>218.09731405000002</v>
      </c>
      <c r="M53" s="85">
        <v>0.10292660051871483</v>
      </c>
      <c r="N53" s="22"/>
      <c r="O53" s="114"/>
      <c r="P53" s="82"/>
      <c r="Q53" s="22"/>
      <c r="R53" s="22"/>
      <c r="S53" s="110"/>
      <c r="T53" s="23"/>
      <c r="U53" s="23"/>
      <c r="V53" s="111"/>
    </row>
    <row r="54" spans="3:22" ht="20.25" customHeight="1" x14ac:dyDescent="0.25">
      <c r="C54" s="97">
        <v>43</v>
      </c>
      <c r="D54" s="98" t="s">
        <v>147</v>
      </c>
      <c r="E54" s="99" t="s">
        <v>116</v>
      </c>
      <c r="F54" s="100" t="s">
        <v>147</v>
      </c>
      <c r="G54" s="97" t="s">
        <v>116</v>
      </c>
      <c r="H54" s="97" t="s">
        <v>279</v>
      </c>
      <c r="I54" s="96" t="s">
        <v>116</v>
      </c>
      <c r="J54" s="96">
        <v>0.99</v>
      </c>
      <c r="K54" s="115">
        <v>406.17652764999997</v>
      </c>
      <c r="L54" s="115">
        <v>406.17652764999997</v>
      </c>
      <c r="M54" s="85">
        <v>0.19168676782477903</v>
      </c>
      <c r="N54" s="22"/>
      <c r="O54" s="114"/>
      <c r="P54" s="82"/>
      <c r="Q54" s="22"/>
      <c r="R54" s="22"/>
      <c r="S54" s="110"/>
      <c r="T54" s="23"/>
      <c r="U54" s="23"/>
      <c r="V54" s="111"/>
    </row>
    <row r="55" spans="3:22" ht="20.25" customHeight="1" x14ac:dyDescent="0.25">
      <c r="C55" s="97">
        <v>44</v>
      </c>
      <c r="D55" s="98" t="s">
        <v>119</v>
      </c>
      <c r="E55" s="99" t="s">
        <v>116</v>
      </c>
      <c r="F55" s="100" t="s">
        <v>120</v>
      </c>
      <c r="G55" s="97"/>
      <c r="H55" s="97" t="s">
        <v>116</v>
      </c>
      <c r="I55" s="96" t="s">
        <v>116</v>
      </c>
      <c r="J55" s="96" t="s">
        <v>116</v>
      </c>
      <c r="K55" s="115">
        <v>103.3</v>
      </c>
      <c r="L55" s="115">
        <v>103.3</v>
      </c>
      <c r="M55" s="85">
        <v>4.8750338260221411E-2</v>
      </c>
      <c r="N55" s="22"/>
      <c r="O55" s="114"/>
      <c r="P55" s="82"/>
      <c r="Q55" s="22"/>
      <c r="R55" s="22"/>
      <c r="S55" s="110"/>
      <c r="T55" s="23"/>
      <c r="U55" s="23"/>
      <c r="V55" s="111"/>
    </row>
    <row r="56" spans="3:22" ht="20.25" customHeight="1" x14ac:dyDescent="0.25">
      <c r="C56" s="97"/>
      <c r="D56" s="98" t="s">
        <v>143</v>
      </c>
      <c r="E56" s="99"/>
      <c r="F56" s="100"/>
      <c r="G56" s="97"/>
      <c r="H56" s="97"/>
      <c r="I56" s="96"/>
      <c r="J56" s="96"/>
      <c r="K56" s="115">
        <v>2138.6999764998209</v>
      </c>
      <c r="L56" s="115">
        <v>2118.9596562100005</v>
      </c>
      <c r="M56" s="85">
        <v>1</v>
      </c>
      <c r="N56" s="22"/>
      <c r="O56" s="114"/>
      <c r="P56" s="82"/>
      <c r="Q56" s="22"/>
      <c r="R56" s="22"/>
      <c r="S56" s="110"/>
      <c r="T56" s="23"/>
      <c r="U56" s="23"/>
      <c r="V56" s="111"/>
    </row>
    <row r="57" spans="3:22" ht="20.25" customHeight="1" x14ac:dyDescent="0.25"/>
    <row r="58" spans="3:22" ht="20.25" customHeight="1" x14ac:dyDescent="0.25"/>
    <row r="59" spans="3:22" ht="20.25" customHeight="1" x14ac:dyDescent="0.25"/>
    <row r="60" spans="3:22" ht="20.25" customHeight="1" x14ac:dyDescent="0.25"/>
    <row r="61" spans="3:22" ht="20.25" customHeight="1" x14ac:dyDescent="0.25"/>
    <row r="62" spans="3:22" ht="20.25" customHeight="1" x14ac:dyDescent="0.25"/>
    <row r="63" spans="3:22" ht="20.25" customHeight="1" x14ac:dyDescent="0.25"/>
    <row r="64" spans="3:22" ht="20.25" customHeight="1" x14ac:dyDescent="0.25"/>
    <row r="65" spans="3:21" ht="20.25" customHeight="1" x14ac:dyDescent="0.25"/>
    <row r="66" spans="3:21" ht="20.25" customHeight="1" x14ac:dyDescent="0.25"/>
    <row r="67" spans="3:21" ht="20.25" customHeight="1" x14ac:dyDescent="0.25"/>
    <row r="68" spans="3:21" ht="20.25" customHeight="1" x14ac:dyDescent="0.25"/>
    <row r="69" spans="3:21" ht="20.25" customHeight="1" x14ac:dyDescent="0.25"/>
    <row r="70" spans="3:21" ht="20.25" customHeight="1" x14ac:dyDescent="0.25"/>
    <row r="71" spans="3:21" ht="20.25" customHeight="1" x14ac:dyDescent="0.25"/>
    <row r="72" spans="3:21" ht="20.25" customHeight="1" x14ac:dyDescent="0.25">
      <c r="C72" s="73"/>
      <c r="D72" s="16"/>
      <c r="E72" s="74"/>
      <c r="F72" s="75"/>
      <c r="G72" s="73"/>
      <c r="H72" s="73"/>
      <c r="O72" s="78"/>
      <c r="P72" s="78"/>
      <c r="Q72" s="79"/>
      <c r="R72" s="79"/>
      <c r="S72" s="80"/>
      <c r="T72" s="80"/>
      <c r="U72" s="87"/>
    </row>
    <row r="73" spans="3:21" ht="20.25" customHeight="1" x14ac:dyDescent="0.25">
      <c r="C73" s="73"/>
      <c r="D73" s="16"/>
      <c r="E73" s="74"/>
      <c r="F73" s="75"/>
      <c r="G73" s="73"/>
      <c r="H73" s="73"/>
      <c r="O73" s="78"/>
      <c r="P73" s="78"/>
      <c r="Q73" s="79"/>
      <c r="R73" s="79"/>
      <c r="S73" s="80"/>
      <c r="T73" s="80"/>
      <c r="U73" s="87"/>
    </row>
    <row r="74" spans="3:21" ht="20.25" customHeight="1" x14ac:dyDescent="0.25">
      <c r="C74" s="73"/>
      <c r="D74" s="16"/>
      <c r="E74" s="74"/>
      <c r="F74" s="75"/>
      <c r="G74" s="73"/>
      <c r="H74" s="73"/>
      <c r="O74" s="78"/>
      <c r="P74" s="78"/>
      <c r="Q74" s="79"/>
      <c r="R74" s="79"/>
      <c r="S74" s="80"/>
      <c r="T74" s="80"/>
      <c r="U74" s="87"/>
    </row>
    <row r="75" spans="3:21" ht="20.25" customHeight="1" x14ac:dyDescent="0.25">
      <c r="C75" s="73"/>
      <c r="D75" s="16"/>
      <c r="E75" s="74"/>
      <c r="F75" s="75"/>
      <c r="G75" s="73"/>
      <c r="H75" s="73"/>
      <c r="O75" s="78"/>
      <c r="P75" s="78"/>
      <c r="Q75" s="79"/>
      <c r="R75" s="79"/>
      <c r="S75" s="80"/>
      <c r="T75" s="80"/>
      <c r="U75" s="87"/>
    </row>
    <row r="76" spans="3:21" ht="20.25" customHeight="1" x14ac:dyDescent="0.25">
      <c r="C76" s="73"/>
      <c r="D76" s="16"/>
      <c r="E76" s="74"/>
      <c r="F76" s="75"/>
      <c r="G76" s="73"/>
      <c r="H76" s="73"/>
      <c r="O76" s="78"/>
      <c r="P76" s="78"/>
      <c r="Q76" s="79"/>
      <c r="R76" s="79"/>
      <c r="S76" s="80"/>
      <c r="T76" s="80"/>
      <c r="U76" s="87"/>
    </row>
    <row r="77" spans="3:21" ht="20.25" customHeight="1" x14ac:dyDescent="0.25">
      <c r="C77" s="73"/>
      <c r="D77" s="16"/>
      <c r="E77" s="74"/>
      <c r="F77" s="75"/>
      <c r="G77" s="73"/>
      <c r="H77" s="73"/>
      <c r="O77" s="78"/>
      <c r="P77" s="78"/>
      <c r="Q77" s="79"/>
      <c r="R77" s="79"/>
      <c r="S77" s="80"/>
      <c r="T77" s="80"/>
      <c r="U77" s="87"/>
    </row>
    <row r="78" spans="3:21" ht="20.25" customHeight="1" x14ac:dyDescent="0.25">
      <c r="C78" s="73"/>
      <c r="D78" s="16"/>
      <c r="E78" s="74"/>
      <c r="F78" s="75"/>
      <c r="G78" s="73"/>
      <c r="H78" s="73"/>
      <c r="O78" s="78"/>
      <c r="P78" s="78"/>
      <c r="Q78" s="79"/>
      <c r="R78" s="79"/>
      <c r="S78" s="80"/>
      <c r="T78" s="80"/>
      <c r="U78" s="87"/>
    </row>
    <row r="79" spans="3:21" ht="20.25" customHeight="1" x14ac:dyDescent="0.25">
      <c r="C79" s="73"/>
      <c r="D79" s="16"/>
      <c r="E79" s="74"/>
      <c r="F79" s="75"/>
      <c r="G79" s="73"/>
      <c r="H79" s="73"/>
      <c r="O79" s="78"/>
      <c r="P79" s="78"/>
      <c r="Q79" s="79"/>
      <c r="R79" s="79"/>
      <c r="S79" s="80"/>
      <c r="T79" s="80"/>
      <c r="U79" s="87"/>
    </row>
    <row r="80" spans="3:21" ht="20.25" customHeight="1" x14ac:dyDescent="0.25">
      <c r="C80" s="73"/>
      <c r="D80" s="16"/>
      <c r="E80" s="74"/>
      <c r="F80" s="75"/>
      <c r="G80" s="73"/>
      <c r="H80" s="73"/>
      <c r="O80" s="78"/>
      <c r="P80" s="78"/>
      <c r="Q80" s="79"/>
      <c r="R80" s="79"/>
      <c r="S80" s="80"/>
      <c r="T80" s="80"/>
      <c r="U80" s="87"/>
    </row>
    <row r="81" spans="3:21" ht="20.25" customHeight="1" x14ac:dyDescent="0.25">
      <c r="C81" s="73"/>
      <c r="D81" s="16"/>
      <c r="E81" s="74"/>
      <c r="F81" s="75"/>
      <c r="G81" s="73"/>
      <c r="H81" s="73"/>
      <c r="O81" s="78"/>
      <c r="P81" s="78"/>
      <c r="Q81" s="79"/>
      <c r="R81" s="79"/>
      <c r="S81" s="80"/>
      <c r="T81" s="80"/>
      <c r="U81" s="87"/>
    </row>
    <row r="82" spans="3:21" ht="20.25" customHeight="1" x14ac:dyDescent="0.25">
      <c r="C82" s="73"/>
      <c r="D82" s="16"/>
      <c r="E82" s="74"/>
      <c r="F82" s="75"/>
      <c r="G82" s="73"/>
      <c r="H82" s="73"/>
      <c r="O82" s="78"/>
      <c r="P82" s="78"/>
      <c r="Q82" s="79"/>
      <c r="R82" s="79"/>
      <c r="S82" s="80"/>
      <c r="T82" s="80"/>
      <c r="U82" s="87"/>
    </row>
    <row r="83" spans="3:21" ht="20.25" customHeight="1" x14ac:dyDescent="0.25">
      <c r="C83" s="73"/>
      <c r="D83" s="16"/>
      <c r="E83" s="74"/>
      <c r="F83" s="75"/>
      <c r="G83" s="73"/>
      <c r="H83" s="73"/>
      <c r="O83" s="78"/>
      <c r="P83" s="78"/>
      <c r="Q83" s="79"/>
      <c r="R83" s="79"/>
      <c r="S83" s="80"/>
      <c r="T83" s="80"/>
      <c r="U83" s="87"/>
    </row>
    <row r="84" spans="3:21" ht="20.25" customHeight="1" x14ac:dyDescent="0.25">
      <c r="C84" s="73"/>
      <c r="D84" s="16"/>
      <c r="E84" s="74"/>
      <c r="F84" s="75"/>
      <c r="G84" s="73"/>
      <c r="H84" s="73"/>
      <c r="O84" s="78"/>
      <c r="P84" s="78"/>
      <c r="Q84" s="79"/>
      <c r="R84" s="79"/>
      <c r="S84" s="80"/>
      <c r="T84" s="80"/>
      <c r="U84" s="87"/>
    </row>
    <row r="85" spans="3:21" ht="20.25" customHeight="1" x14ac:dyDescent="0.25">
      <c r="C85" s="73"/>
      <c r="D85" s="16"/>
      <c r="E85" s="74"/>
      <c r="F85" s="75"/>
      <c r="G85" s="73"/>
      <c r="H85" s="73"/>
      <c r="O85" s="78"/>
      <c r="P85" s="78"/>
      <c r="Q85" s="79"/>
      <c r="R85" s="79"/>
      <c r="S85" s="80"/>
      <c r="T85" s="80"/>
      <c r="U85" s="87"/>
    </row>
    <row r="86" spans="3:21" ht="20.25" customHeight="1" x14ac:dyDescent="0.25">
      <c r="C86" s="73"/>
      <c r="D86" s="16"/>
      <c r="E86" s="74"/>
      <c r="F86" s="75"/>
      <c r="G86" s="73"/>
      <c r="H86" s="73"/>
      <c r="O86" s="78"/>
      <c r="P86" s="78"/>
      <c r="Q86" s="79"/>
      <c r="R86" s="79"/>
      <c r="S86" s="80"/>
      <c r="T86" s="80"/>
      <c r="U86" s="87"/>
    </row>
    <row r="87" spans="3:21" ht="20.25" customHeight="1" x14ac:dyDescent="0.25">
      <c r="C87" s="73"/>
      <c r="D87" s="16"/>
      <c r="E87" s="74"/>
      <c r="F87" s="75"/>
      <c r="G87" s="73"/>
      <c r="H87" s="73"/>
      <c r="O87" s="78"/>
      <c r="P87" s="78"/>
      <c r="Q87" s="79"/>
      <c r="R87" s="79"/>
      <c r="S87" s="80"/>
      <c r="T87" s="80"/>
      <c r="U87" s="87"/>
    </row>
    <row r="88" spans="3:21" ht="20.25" customHeight="1" x14ac:dyDescent="0.25">
      <c r="C88" s="73"/>
      <c r="D88" s="16"/>
      <c r="E88" s="74"/>
      <c r="F88" s="75"/>
      <c r="G88" s="73"/>
      <c r="H88" s="73"/>
      <c r="O88" s="78"/>
      <c r="P88" s="78"/>
      <c r="Q88" s="79"/>
      <c r="R88" s="79"/>
      <c r="S88" s="80"/>
      <c r="T88" s="80"/>
      <c r="U88" s="87"/>
    </row>
    <row r="89" spans="3:21" ht="20.25" customHeight="1" x14ac:dyDescent="0.25">
      <c r="C89" s="73"/>
      <c r="D89" s="16"/>
      <c r="E89" s="74"/>
      <c r="F89" s="75"/>
      <c r="G89" s="73"/>
      <c r="H89" s="73"/>
      <c r="O89" s="78"/>
      <c r="P89" s="78"/>
      <c r="Q89" s="79"/>
      <c r="R89" s="79"/>
      <c r="S89" s="80"/>
      <c r="T89" s="80"/>
      <c r="U89" s="87"/>
    </row>
    <row r="90" spans="3:21" ht="20.25" customHeight="1" x14ac:dyDescent="0.25">
      <c r="C90" s="73"/>
      <c r="D90" s="16"/>
      <c r="E90" s="74"/>
      <c r="F90" s="75"/>
      <c r="G90" s="73"/>
      <c r="H90" s="73"/>
      <c r="O90" s="78"/>
      <c r="P90" s="78"/>
      <c r="Q90" s="79"/>
      <c r="R90" s="79"/>
      <c r="S90" s="80"/>
      <c r="T90" s="80"/>
      <c r="U90" s="87"/>
    </row>
    <row r="91" spans="3:21" ht="20.25" customHeight="1" x14ac:dyDescent="0.25">
      <c r="C91" s="73"/>
      <c r="D91" s="16"/>
      <c r="E91" s="74"/>
      <c r="F91" s="75"/>
      <c r="G91" s="73"/>
      <c r="H91" s="73"/>
      <c r="O91" s="78"/>
      <c r="P91" s="78"/>
      <c r="Q91" s="79"/>
      <c r="R91" s="79"/>
      <c r="S91" s="80"/>
      <c r="T91" s="80"/>
      <c r="U91" s="87"/>
    </row>
    <row r="92" spans="3:21" ht="20.25" customHeight="1" x14ac:dyDescent="0.25">
      <c r="C92" s="73"/>
      <c r="D92" s="16"/>
      <c r="E92" s="74"/>
      <c r="F92" s="75"/>
      <c r="G92" s="73"/>
      <c r="H92" s="73"/>
      <c r="O92" s="78"/>
      <c r="P92" s="78"/>
      <c r="Q92" s="79"/>
      <c r="R92" s="79"/>
      <c r="S92" s="80"/>
      <c r="T92" s="80"/>
      <c r="U92" s="87"/>
    </row>
    <row r="93" spans="3:21" ht="20.25" customHeight="1" x14ac:dyDescent="0.25">
      <c r="C93" s="73"/>
      <c r="D93" s="16"/>
      <c r="E93" s="74"/>
      <c r="F93" s="75"/>
      <c r="G93" s="73"/>
      <c r="H93" s="73"/>
      <c r="O93" s="78"/>
      <c r="P93" s="78"/>
      <c r="Q93" s="79"/>
      <c r="R93" s="79"/>
      <c r="S93" s="80"/>
      <c r="T93" s="80"/>
      <c r="U93" s="87"/>
    </row>
    <row r="94" spans="3:21" ht="20.25" customHeight="1" x14ac:dyDescent="0.25">
      <c r="C94" s="73"/>
      <c r="D94" s="16"/>
      <c r="E94" s="74"/>
      <c r="F94" s="75"/>
      <c r="G94" s="73"/>
      <c r="H94" s="73"/>
      <c r="O94" s="78"/>
      <c r="P94" s="78"/>
      <c r="Q94" s="79"/>
      <c r="R94" s="79"/>
      <c r="S94" s="80"/>
      <c r="T94" s="80"/>
      <c r="U94" s="87"/>
    </row>
    <row r="95" spans="3:21" ht="20.25" customHeight="1" x14ac:dyDescent="0.25">
      <c r="C95" s="73"/>
      <c r="D95" s="16"/>
      <c r="E95" s="74"/>
      <c r="F95" s="75"/>
      <c r="G95" s="73"/>
      <c r="H95" s="73"/>
      <c r="O95" s="78"/>
      <c r="P95" s="78"/>
      <c r="Q95" s="79"/>
      <c r="R95" s="79"/>
      <c r="S95" s="80"/>
      <c r="T95" s="80"/>
      <c r="U95" s="87"/>
    </row>
    <row r="96" spans="3:21" ht="20.25" customHeight="1" x14ac:dyDescent="0.25">
      <c r="C96" s="73"/>
      <c r="D96" s="16"/>
      <c r="E96" s="74"/>
      <c r="F96" s="75"/>
      <c r="G96" s="73"/>
      <c r="H96" s="73"/>
      <c r="O96" s="78"/>
      <c r="P96" s="78"/>
      <c r="Q96" s="79"/>
      <c r="R96" s="79"/>
      <c r="S96" s="80"/>
      <c r="T96" s="80"/>
      <c r="U96" s="87"/>
    </row>
    <row r="97" spans="3:21" ht="20.25" customHeight="1" x14ac:dyDescent="0.25">
      <c r="C97" s="73"/>
      <c r="D97" s="16"/>
      <c r="E97" s="74"/>
      <c r="F97" s="75"/>
      <c r="G97" s="73"/>
      <c r="H97" s="73"/>
      <c r="O97" s="78"/>
      <c r="P97" s="78"/>
      <c r="Q97" s="79"/>
      <c r="R97" s="79"/>
      <c r="S97" s="80"/>
      <c r="T97" s="80"/>
      <c r="U97" s="87"/>
    </row>
    <row r="98" spans="3:21" ht="20.25" customHeight="1" x14ac:dyDescent="0.25">
      <c r="C98" s="73"/>
      <c r="D98" s="16"/>
      <c r="E98" s="74"/>
      <c r="F98" s="75"/>
      <c r="G98" s="73"/>
      <c r="H98" s="73"/>
      <c r="O98" s="78"/>
      <c r="P98" s="78"/>
      <c r="Q98" s="79"/>
      <c r="R98" s="79"/>
      <c r="S98" s="80"/>
      <c r="T98" s="80"/>
      <c r="U98" s="87"/>
    </row>
    <row r="99" spans="3:21" ht="20.25" customHeight="1" x14ac:dyDescent="0.25">
      <c r="C99" s="73"/>
      <c r="D99" s="16"/>
      <c r="E99" s="74"/>
      <c r="F99" s="75"/>
      <c r="G99" s="73"/>
      <c r="H99" s="73"/>
      <c r="O99" s="78"/>
      <c r="P99" s="78"/>
      <c r="Q99" s="79"/>
      <c r="R99" s="79"/>
      <c r="S99" s="80"/>
      <c r="T99" s="80"/>
      <c r="U99" s="87"/>
    </row>
    <row r="100" spans="3:21" ht="20.25" customHeight="1" x14ac:dyDescent="0.25">
      <c r="C100" s="73"/>
      <c r="D100" s="16"/>
      <c r="E100" s="74"/>
      <c r="F100" s="75"/>
      <c r="G100" s="73"/>
      <c r="H100" s="73"/>
      <c r="O100" s="78"/>
      <c r="P100" s="78"/>
      <c r="Q100" s="79"/>
      <c r="R100" s="79"/>
      <c r="S100" s="80"/>
      <c r="T100" s="80"/>
      <c r="U100" s="87"/>
    </row>
    <row r="101" spans="3:21" ht="20.25" customHeight="1" x14ac:dyDescent="0.25">
      <c r="C101" s="73"/>
      <c r="D101" s="16"/>
      <c r="E101" s="74"/>
      <c r="F101" s="75"/>
      <c r="G101" s="73"/>
      <c r="H101" s="73"/>
      <c r="O101" s="78"/>
      <c r="P101" s="78"/>
      <c r="Q101" s="79"/>
      <c r="R101" s="79"/>
      <c r="S101" s="80"/>
      <c r="T101" s="80"/>
      <c r="U101" s="87"/>
    </row>
    <row r="102" spans="3:21" ht="20.25" customHeight="1" x14ac:dyDescent="0.25">
      <c r="C102" s="73"/>
      <c r="D102" s="16"/>
      <c r="E102" s="74"/>
      <c r="F102" s="75"/>
      <c r="G102" s="73"/>
      <c r="H102" s="73"/>
      <c r="O102" s="78"/>
      <c r="P102" s="78"/>
      <c r="Q102" s="79"/>
      <c r="R102" s="79"/>
      <c r="S102" s="80"/>
      <c r="T102" s="80"/>
      <c r="U102" s="87"/>
    </row>
    <row r="103" spans="3:21" ht="20.25" customHeight="1" x14ac:dyDescent="0.25">
      <c r="C103" s="73"/>
      <c r="D103" s="16"/>
      <c r="E103" s="74"/>
      <c r="F103" s="75"/>
      <c r="G103" s="73"/>
      <c r="H103" s="73"/>
      <c r="O103" s="78"/>
      <c r="P103" s="78"/>
      <c r="Q103" s="79"/>
      <c r="R103" s="79"/>
      <c r="S103" s="80"/>
      <c r="T103" s="80"/>
      <c r="U103" s="87"/>
    </row>
    <row r="104" spans="3:21" ht="20.25" customHeight="1" x14ac:dyDescent="0.25">
      <c r="C104" s="73"/>
      <c r="D104" s="16"/>
      <c r="E104" s="74"/>
      <c r="F104" s="75"/>
      <c r="G104" s="73"/>
      <c r="H104" s="73"/>
      <c r="O104" s="78"/>
      <c r="P104" s="78"/>
      <c r="Q104" s="79"/>
      <c r="R104" s="79"/>
      <c r="S104" s="80"/>
      <c r="T104" s="80"/>
      <c r="U104" s="87"/>
    </row>
    <row r="105" spans="3:21" ht="20.25" customHeight="1" x14ac:dyDescent="0.25">
      <c r="C105" s="73"/>
      <c r="D105" s="16"/>
      <c r="E105" s="74"/>
      <c r="F105" s="75"/>
      <c r="G105" s="73"/>
      <c r="H105" s="73"/>
      <c r="O105" s="78"/>
      <c r="P105" s="78"/>
      <c r="Q105" s="79"/>
      <c r="R105" s="79"/>
      <c r="S105" s="80"/>
      <c r="T105" s="80"/>
      <c r="U105" s="87"/>
    </row>
    <row r="106" spans="3:21" ht="20.25" customHeight="1" x14ac:dyDescent="0.25">
      <c r="C106" s="73"/>
      <c r="D106" s="16"/>
      <c r="E106" s="74"/>
      <c r="F106" s="75"/>
      <c r="G106" s="73"/>
      <c r="H106" s="73"/>
      <c r="O106" s="78"/>
      <c r="P106" s="78"/>
      <c r="Q106" s="79"/>
      <c r="R106" s="79"/>
      <c r="S106" s="80"/>
      <c r="T106" s="80"/>
      <c r="U106" s="87"/>
    </row>
    <row r="107" spans="3:21" ht="20.25" customHeight="1" x14ac:dyDescent="0.25">
      <c r="C107" s="73"/>
      <c r="D107" s="16"/>
      <c r="E107" s="74"/>
      <c r="F107" s="75"/>
      <c r="G107" s="73"/>
      <c r="H107" s="73"/>
      <c r="O107" s="78"/>
      <c r="P107" s="78"/>
      <c r="Q107" s="79"/>
      <c r="R107" s="79"/>
      <c r="S107" s="80"/>
      <c r="T107" s="80"/>
      <c r="U107" s="87"/>
    </row>
    <row r="108" spans="3:21" ht="20.25" customHeight="1" x14ac:dyDescent="0.25">
      <c r="C108" s="73"/>
      <c r="D108" s="16"/>
      <c r="E108" s="74"/>
      <c r="F108" s="75"/>
      <c r="G108" s="73"/>
      <c r="H108" s="73"/>
      <c r="O108" s="78"/>
      <c r="P108" s="78"/>
      <c r="Q108" s="79"/>
      <c r="R108" s="79"/>
      <c r="S108" s="80"/>
      <c r="T108" s="80"/>
      <c r="U108" s="87"/>
    </row>
    <row r="109" spans="3:21" ht="20.25" customHeight="1" x14ac:dyDescent="0.25">
      <c r="C109" s="73"/>
      <c r="D109" s="16"/>
      <c r="E109" s="74"/>
      <c r="F109" s="75"/>
      <c r="G109" s="73"/>
      <c r="H109" s="73"/>
      <c r="O109" s="78"/>
      <c r="P109" s="78"/>
      <c r="Q109" s="79"/>
      <c r="R109" s="79"/>
      <c r="S109" s="80"/>
      <c r="T109" s="80"/>
      <c r="U109" s="87"/>
    </row>
    <row r="110" spans="3:21" ht="20.25" customHeight="1" x14ac:dyDescent="0.25">
      <c r="C110" s="73"/>
      <c r="D110" s="16"/>
      <c r="E110" s="74"/>
      <c r="F110" s="75"/>
      <c r="G110" s="73"/>
      <c r="H110" s="73"/>
      <c r="O110" s="78"/>
      <c r="P110" s="78"/>
      <c r="Q110" s="79"/>
      <c r="R110" s="79"/>
      <c r="S110" s="80"/>
      <c r="T110" s="80"/>
      <c r="U110" s="87"/>
    </row>
    <row r="111" spans="3:21" ht="20.25" customHeight="1" x14ac:dyDescent="0.25">
      <c r="C111" s="73"/>
      <c r="D111" s="16"/>
      <c r="E111" s="74"/>
      <c r="F111" s="75"/>
      <c r="G111" s="73"/>
      <c r="H111" s="73"/>
      <c r="O111" s="78"/>
      <c r="P111" s="78"/>
      <c r="Q111" s="79"/>
      <c r="R111" s="79"/>
      <c r="S111" s="80"/>
      <c r="T111" s="80"/>
      <c r="U111" s="87"/>
    </row>
    <row r="112" spans="3:21" ht="20.25" customHeight="1" x14ac:dyDescent="0.25">
      <c r="C112" s="73"/>
      <c r="D112" s="16"/>
      <c r="E112" s="74"/>
      <c r="F112" s="75"/>
      <c r="G112" s="73"/>
      <c r="H112" s="73"/>
      <c r="O112" s="78"/>
      <c r="P112" s="78"/>
      <c r="Q112" s="79"/>
      <c r="R112" s="79"/>
      <c r="S112" s="80"/>
      <c r="T112" s="80"/>
      <c r="U112" s="87"/>
    </row>
    <row r="113" spans="3:21" ht="20.25" customHeight="1" x14ac:dyDescent="0.25">
      <c r="C113" s="73"/>
      <c r="D113" s="16"/>
      <c r="E113" s="74"/>
      <c r="F113" s="75"/>
      <c r="G113" s="73"/>
      <c r="H113" s="73"/>
      <c r="I113" s="76"/>
      <c r="J113" s="76"/>
      <c r="K113" s="77"/>
      <c r="L113" s="77"/>
      <c r="M113" s="78"/>
      <c r="N113" s="76"/>
      <c r="O113" s="78"/>
      <c r="P113" s="78"/>
      <c r="Q113" s="79"/>
      <c r="R113" s="79"/>
      <c r="S113" s="80"/>
      <c r="T113" s="80"/>
      <c r="U113" s="87"/>
    </row>
    <row r="114" spans="3:21" ht="20.25" customHeight="1" x14ac:dyDescent="0.25">
      <c r="C114" s="73"/>
      <c r="D114" s="16"/>
      <c r="E114" s="74"/>
      <c r="F114" s="75"/>
      <c r="G114" s="73"/>
      <c r="H114" s="73"/>
      <c r="I114" s="76"/>
      <c r="J114" s="76"/>
      <c r="K114" s="77"/>
      <c r="L114" s="77"/>
      <c r="M114" s="78"/>
      <c r="N114" s="76"/>
      <c r="O114" s="78"/>
      <c r="P114" s="78"/>
      <c r="Q114" s="79"/>
      <c r="R114" s="79"/>
      <c r="S114" s="80"/>
      <c r="T114" s="80"/>
      <c r="U114" s="87"/>
    </row>
    <row r="115" spans="3:21" ht="20.25" customHeight="1" x14ac:dyDescent="0.25">
      <c r="C115" s="73"/>
      <c r="D115" s="16"/>
      <c r="E115" s="74"/>
      <c r="F115" s="75"/>
      <c r="G115" s="73"/>
      <c r="H115" s="73"/>
      <c r="I115" s="76"/>
      <c r="J115" s="76"/>
      <c r="K115" s="77"/>
      <c r="L115" s="77"/>
      <c r="M115" s="78"/>
      <c r="N115" s="76"/>
      <c r="O115" s="78"/>
      <c r="P115" s="78"/>
      <c r="Q115" s="79"/>
      <c r="R115" s="79"/>
      <c r="S115" s="80"/>
      <c r="T115" s="80"/>
      <c r="U115" s="87"/>
    </row>
    <row r="116" spans="3:21" ht="20.25" customHeight="1" x14ac:dyDescent="0.25">
      <c r="C116" s="73"/>
      <c r="D116" s="16"/>
      <c r="E116" s="74"/>
      <c r="F116" s="75"/>
      <c r="G116" s="73"/>
      <c r="H116" s="73"/>
      <c r="I116" s="76"/>
      <c r="J116" s="76"/>
      <c r="K116" s="77"/>
      <c r="L116" s="77"/>
      <c r="M116" s="78"/>
      <c r="N116" s="76"/>
      <c r="O116" s="78"/>
      <c r="P116" s="78"/>
      <c r="Q116" s="79"/>
      <c r="R116" s="79"/>
      <c r="S116" s="80"/>
      <c r="T116" s="80"/>
      <c r="U116" s="87"/>
    </row>
    <row r="117" spans="3:21" ht="20.25" customHeight="1" x14ac:dyDescent="0.25">
      <c r="C117" s="73"/>
      <c r="D117" s="16"/>
      <c r="E117" s="74"/>
      <c r="F117" s="75"/>
      <c r="G117" s="73"/>
      <c r="H117" s="73"/>
      <c r="I117" s="76"/>
      <c r="J117" s="76"/>
      <c r="K117" s="77"/>
      <c r="L117" s="77"/>
      <c r="M117" s="78"/>
      <c r="N117" s="76"/>
      <c r="O117" s="78"/>
      <c r="P117" s="78"/>
      <c r="Q117" s="79"/>
      <c r="R117" s="79"/>
      <c r="S117" s="80"/>
      <c r="T117" s="80"/>
      <c r="U117" s="87"/>
    </row>
    <row r="118" spans="3:21" ht="20.25" customHeight="1" x14ac:dyDescent="0.25">
      <c r="C118" s="73"/>
      <c r="D118" s="16"/>
      <c r="E118" s="74"/>
      <c r="F118" s="75"/>
      <c r="G118" s="73"/>
      <c r="H118" s="73"/>
      <c r="I118" s="76"/>
      <c r="J118" s="76"/>
      <c r="K118" s="77"/>
      <c r="L118" s="77"/>
      <c r="M118" s="78"/>
      <c r="N118" s="76"/>
      <c r="O118" s="78"/>
      <c r="P118" s="78"/>
      <c r="Q118" s="79"/>
      <c r="R118" s="79"/>
      <c r="S118" s="80"/>
      <c r="T118" s="80"/>
      <c r="U118" s="87"/>
    </row>
    <row r="119" spans="3:21" ht="20.25" customHeight="1" x14ac:dyDescent="0.25">
      <c r="C119" s="73"/>
      <c r="D119" s="16"/>
      <c r="E119" s="74"/>
      <c r="F119" s="75"/>
      <c r="G119" s="73"/>
      <c r="H119" s="73"/>
      <c r="I119" s="76"/>
      <c r="J119" s="76"/>
      <c r="K119" s="77"/>
      <c r="L119" s="77"/>
      <c r="M119" s="78"/>
      <c r="N119" s="76"/>
      <c r="O119" s="78"/>
      <c r="P119" s="78"/>
      <c r="Q119" s="79"/>
      <c r="R119" s="79"/>
      <c r="S119" s="80"/>
      <c r="T119" s="80"/>
      <c r="U119" s="87"/>
    </row>
    <row r="120" spans="3:21" ht="20.25" customHeight="1" x14ac:dyDescent="0.25">
      <c r="C120" s="73"/>
      <c r="D120" s="16"/>
      <c r="E120" s="74"/>
      <c r="F120" s="75"/>
      <c r="G120" s="73"/>
      <c r="H120" s="73"/>
      <c r="I120" s="76"/>
      <c r="J120" s="76"/>
      <c r="K120" s="77"/>
      <c r="L120" s="77"/>
      <c r="M120" s="78"/>
      <c r="N120" s="76"/>
      <c r="O120" s="78"/>
      <c r="P120" s="78"/>
      <c r="Q120" s="79"/>
      <c r="R120" s="79"/>
      <c r="S120" s="80"/>
      <c r="T120" s="80"/>
      <c r="U120" s="87"/>
    </row>
    <row r="121" spans="3:21" ht="20.25" customHeight="1" x14ac:dyDescent="0.25">
      <c r="C121" s="73"/>
      <c r="D121" s="16"/>
      <c r="E121" s="74"/>
      <c r="F121" s="75"/>
      <c r="G121" s="73"/>
      <c r="H121" s="73"/>
      <c r="I121" s="76"/>
      <c r="J121" s="76"/>
      <c r="K121" s="77"/>
      <c r="L121" s="77"/>
      <c r="M121" s="78"/>
      <c r="N121" s="76"/>
      <c r="O121" s="78"/>
      <c r="P121" s="78"/>
      <c r="Q121" s="79"/>
      <c r="R121" s="79"/>
      <c r="S121" s="80"/>
      <c r="T121" s="80"/>
      <c r="U121" s="87"/>
    </row>
    <row r="122" spans="3:21" ht="20.25" customHeight="1" x14ac:dyDescent="0.25">
      <c r="C122" s="73"/>
      <c r="D122" s="16"/>
      <c r="E122" s="74"/>
      <c r="F122" s="75"/>
      <c r="G122" s="73"/>
      <c r="H122" s="73"/>
      <c r="I122" s="76"/>
      <c r="J122" s="76"/>
      <c r="K122" s="77"/>
      <c r="L122" s="77"/>
      <c r="M122" s="78"/>
      <c r="N122" s="76"/>
      <c r="O122" s="78"/>
      <c r="P122" s="78"/>
      <c r="Q122" s="79"/>
      <c r="R122" s="79"/>
      <c r="S122" s="80"/>
      <c r="T122" s="80"/>
      <c r="U122" s="87"/>
    </row>
    <row r="123" spans="3:21" ht="20.25" customHeight="1" x14ac:dyDescent="0.25">
      <c r="C123" s="73"/>
      <c r="D123" s="16"/>
      <c r="E123" s="74"/>
      <c r="F123" s="75"/>
      <c r="G123" s="73"/>
      <c r="H123" s="73"/>
      <c r="I123" s="76"/>
      <c r="J123" s="76"/>
      <c r="K123" s="77"/>
      <c r="L123" s="77"/>
      <c r="M123" s="78"/>
      <c r="N123" s="76"/>
      <c r="O123" s="78"/>
      <c r="P123" s="78"/>
      <c r="Q123" s="79"/>
      <c r="R123" s="79"/>
      <c r="S123" s="80"/>
      <c r="T123" s="80"/>
      <c r="U123" s="87"/>
    </row>
    <row r="124" spans="3:21" ht="20.25" customHeight="1" x14ac:dyDescent="0.25">
      <c r="C124" s="73"/>
      <c r="D124" s="16"/>
      <c r="E124" s="74"/>
      <c r="F124" s="75"/>
      <c r="G124" s="73"/>
      <c r="H124" s="73"/>
      <c r="I124" s="76"/>
      <c r="J124" s="76"/>
      <c r="K124" s="77"/>
      <c r="L124" s="77"/>
      <c r="M124" s="78"/>
      <c r="N124" s="76"/>
      <c r="O124" s="78"/>
      <c r="P124" s="78"/>
      <c r="Q124" s="79"/>
      <c r="R124" s="79"/>
      <c r="S124" s="80"/>
      <c r="T124" s="80"/>
      <c r="U124" s="87"/>
    </row>
    <row r="125" spans="3:21" ht="20.25" customHeight="1" x14ac:dyDescent="0.25">
      <c r="C125" s="73"/>
      <c r="D125" s="16"/>
      <c r="E125" s="74"/>
      <c r="F125" s="75"/>
      <c r="G125" s="73"/>
      <c r="H125" s="73"/>
      <c r="I125" s="76"/>
      <c r="J125" s="76"/>
      <c r="K125" s="77"/>
      <c r="L125" s="77"/>
      <c r="M125" s="78"/>
      <c r="N125" s="76"/>
      <c r="O125" s="78"/>
      <c r="P125" s="78"/>
      <c r="Q125" s="79"/>
      <c r="R125" s="79"/>
      <c r="S125" s="80"/>
      <c r="T125" s="80"/>
      <c r="U125" s="87"/>
    </row>
    <row r="126" spans="3:21" ht="20.25" customHeight="1" x14ac:dyDescent="0.25">
      <c r="C126" s="73"/>
      <c r="D126" s="16"/>
      <c r="E126" s="74"/>
      <c r="F126" s="75"/>
      <c r="G126" s="73"/>
      <c r="H126" s="73"/>
      <c r="I126" s="76"/>
      <c r="J126" s="76"/>
      <c r="K126" s="77"/>
      <c r="L126" s="77"/>
      <c r="M126" s="78"/>
      <c r="N126" s="76"/>
      <c r="O126" s="78"/>
      <c r="P126" s="78"/>
      <c r="Q126" s="79"/>
      <c r="R126" s="79"/>
      <c r="S126" s="80"/>
      <c r="T126" s="80"/>
      <c r="U126" s="87"/>
    </row>
    <row r="127" spans="3:21" ht="20.25" customHeight="1" x14ac:dyDescent="0.25">
      <c r="C127" s="73"/>
      <c r="D127" s="16"/>
      <c r="E127" s="74"/>
      <c r="F127" s="75"/>
      <c r="G127" s="73"/>
      <c r="H127" s="73"/>
      <c r="I127" s="76"/>
      <c r="J127" s="76"/>
      <c r="K127" s="77"/>
      <c r="L127" s="77"/>
      <c r="M127" s="78"/>
      <c r="N127" s="76"/>
      <c r="O127" s="78"/>
      <c r="P127" s="78"/>
      <c r="Q127" s="79"/>
      <c r="R127" s="79"/>
      <c r="S127" s="80"/>
      <c r="T127" s="80"/>
      <c r="U127" s="87"/>
    </row>
    <row r="128" spans="3:21" ht="20.25" customHeight="1" x14ac:dyDescent="0.25">
      <c r="C128" s="73"/>
      <c r="D128" s="16"/>
      <c r="E128" s="74"/>
      <c r="F128" s="75"/>
      <c r="G128" s="73"/>
      <c r="H128" s="73"/>
      <c r="I128" s="76"/>
      <c r="J128" s="76"/>
      <c r="K128" s="77"/>
      <c r="L128" s="77"/>
      <c r="M128" s="78"/>
      <c r="N128" s="76"/>
      <c r="O128" s="78"/>
      <c r="P128" s="78"/>
      <c r="Q128" s="79"/>
      <c r="R128" s="79"/>
      <c r="S128" s="80"/>
      <c r="T128" s="80"/>
      <c r="U128" s="87"/>
    </row>
    <row r="129" spans="3:21" ht="20.25" customHeight="1" x14ac:dyDescent="0.25">
      <c r="C129" s="73"/>
      <c r="D129" s="16"/>
      <c r="E129" s="74"/>
      <c r="F129" s="75"/>
      <c r="G129" s="73"/>
      <c r="H129" s="73"/>
      <c r="I129" s="76"/>
      <c r="J129" s="76"/>
      <c r="K129" s="77"/>
      <c r="L129" s="77"/>
      <c r="M129" s="78"/>
      <c r="N129" s="76"/>
      <c r="O129" s="78"/>
      <c r="P129" s="78"/>
      <c r="Q129" s="79"/>
      <c r="R129" s="79"/>
      <c r="S129" s="80"/>
      <c r="T129" s="80"/>
      <c r="U129" s="87"/>
    </row>
    <row r="130" spans="3:21" ht="20.25" customHeight="1" x14ac:dyDescent="0.25">
      <c r="C130" s="73"/>
      <c r="D130" s="16"/>
      <c r="E130" s="74"/>
      <c r="F130" s="75"/>
      <c r="G130" s="73"/>
      <c r="H130" s="73"/>
      <c r="I130" s="76"/>
      <c r="J130" s="76"/>
      <c r="K130" s="77"/>
      <c r="L130" s="77"/>
      <c r="M130" s="78"/>
      <c r="N130" s="76"/>
      <c r="O130" s="78"/>
      <c r="P130" s="78"/>
      <c r="Q130" s="79"/>
      <c r="R130" s="79"/>
      <c r="S130" s="80"/>
      <c r="T130" s="80"/>
      <c r="U130" s="87"/>
    </row>
    <row r="131" spans="3:21" ht="20.25" customHeight="1" x14ac:dyDescent="0.25">
      <c r="C131" s="73"/>
      <c r="D131" s="16"/>
      <c r="E131" s="74"/>
      <c r="F131" s="75"/>
      <c r="G131" s="73"/>
      <c r="H131" s="73"/>
      <c r="I131" s="76"/>
      <c r="J131" s="76"/>
      <c r="K131" s="77"/>
      <c r="L131" s="77"/>
      <c r="M131" s="78"/>
      <c r="N131" s="76"/>
      <c r="O131" s="78"/>
      <c r="P131" s="78"/>
      <c r="Q131" s="79"/>
      <c r="R131" s="79"/>
      <c r="S131" s="80"/>
      <c r="T131" s="80"/>
      <c r="U131" s="87"/>
    </row>
    <row r="132" spans="3:21" ht="20.25" customHeight="1" x14ac:dyDescent="0.25">
      <c r="C132" s="73"/>
      <c r="D132" s="16"/>
      <c r="E132" s="74"/>
      <c r="F132" s="75"/>
      <c r="G132" s="73"/>
      <c r="H132" s="73"/>
      <c r="I132" s="76"/>
      <c r="J132" s="76"/>
      <c r="K132" s="77"/>
      <c r="L132" s="77"/>
      <c r="M132" s="78"/>
      <c r="N132" s="76"/>
      <c r="O132" s="78"/>
      <c r="P132" s="78"/>
      <c r="Q132" s="79"/>
      <c r="R132" s="79"/>
      <c r="S132" s="80"/>
      <c r="T132" s="80"/>
      <c r="U132" s="87"/>
    </row>
    <row r="133" spans="3:21" ht="20.25" customHeight="1" x14ac:dyDescent="0.25">
      <c r="C133" s="73"/>
      <c r="D133" s="16"/>
      <c r="E133" s="74"/>
      <c r="F133" s="75"/>
      <c r="G133" s="73"/>
      <c r="H133" s="73"/>
      <c r="I133" s="76"/>
      <c r="J133" s="76"/>
      <c r="K133" s="77"/>
      <c r="L133" s="77"/>
      <c r="M133" s="78"/>
      <c r="N133" s="76"/>
      <c r="O133" s="78"/>
      <c r="P133" s="78"/>
      <c r="Q133" s="79"/>
      <c r="R133" s="79"/>
      <c r="S133" s="80"/>
      <c r="T133" s="80"/>
      <c r="U133" s="87"/>
    </row>
    <row r="134" spans="3:21" ht="20.25" customHeight="1" x14ac:dyDescent="0.25">
      <c r="C134" s="73"/>
      <c r="D134" s="16"/>
      <c r="E134" s="74"/>
      <c r="F134" s="75"/>
      <c r="G134" s="73"/>
      <c r="H134" s="73"/>
      <c r="I134" s="76"/>
      <c r="J134" s="76"/>
      <c r="K134" s="77"/>
      <c r="L134" s="77"/>
      <c r="M134" s="78"/>
      <c r="N134" s="76"/>
      <c r="O134" s="78"/>
      <c r="P134" s="78"/>
      <c r="Q134" s="79"/>
      <c r="R134" s="79"/>
      <c r="S134" s="80"/>
      <c r="T134" s="80"/>
      <c r="U134" s="87"/>
    </row>
    <row r="135" spans="3:21" ht="20.25" customHeight="1" x14ac:dyDescent="0.25">
      <c r="C135" s="73"/>
      <c r="D135" s="16"/>
      <c r="E135" s="74"/>
      <c r="F135" s="75"/>
      <c r="G135" s="73"/>
      <c r="H135" s="73"/>
      <c r="I135" s="76"/>
      <c r="J135" s="76"/>
      <c r="K135" s="77"/>
      <c r="L135" s="77"/>
      <c r="M135" s="78"/>
      <c r="N135" s="76"/>
      <c r="O135" s="78"/>
      <c r="P135" s="78"/>
      <c r="Q135" s="79"/>
      <c r="R135" s="79"/>
      <c r="S135" s="80"/>
      <c r="T135" s="80"/>
      <c r="U135" s="87"/>
    </row>
    <row r="136" spans="3:21" ht="20.25" customHeight="1" x14ac:dyDescent="0.25">
      <c r="C136" s="73"/>
      <c r="D136" s="16"/>
      <c r="E136" s="74"/>
      <c r="F136" s="75"/>
      <c r="G136" s="73"/>
      <c r="H136" s="73"/>
      <c r="I136" s="76"/>
      <c r="J136" s="76"/>
      <c r="K136" s="77"/>
      <c r="L136" s="77"/>
      <c r="M136" s="78"/>
      <c r="N136" s="76"/>
      <c r="O136" s="78"/>
      <c r="P136" s="78"/>
      <c r="Q136" s="79"/>
      <c r="R136" s="79"/>
      <c r="S136" s="80"/>
      <c r="T136" s="80"/>
      <c r="U136" s="87"/>
    </row>
    <row r="137" spans="3:21" ht="20.25" customHeight="1" x14ac:dyDescent="0.25">
      <c r="C137" s="73"/>
      <c r="D137" s="16"/>
      <c r="E137" s="74"/>
      <c r="F137" s="75"/>
      <c r="G137" s="73"/>
      <c r="H137" s="73"/>
      <c r="I137" s="76"/>
      <c r="J137" s="76"/>
      <c r="K137" s="77"/>
      <c r="L137" s="77"/>
      <c r="M137" s="78"/>
      <c r="N137" s="76"/>
      <c r="O137" s="78"/>
      <c r="P137" s="78"/>
      <c r="Q137" s="79"/>
      <c r="R137" s="79"/>
      <c r="S137" s="80"/>
      <c r="T137" s="80"/>
      <c r="U137" s="87"/>
    </row>
    <row r="138" spans="3:21" ht="20.25" customHeight="1" x14ac:dyDescent="0.25">
      <c r="C138" s="73"/>
      <c r="D138" s="16"/>
      <c r="E138" s="74"/>
      <c r="F138" s="75"/>
      <c r="G138" s="73"/>
      <c r="H138" s="73"/>
      <c r="I138" s="76"/>
      <c r="J138" s="76"/>
      <c r="K138" s="77"/>
      <c r="L138" s="77"/>
      <c r="M138" s="78"/>
      <c r="N138" s="76"/>
      <c r="O138" s="78"/>
      <c r="P138" s="78"/>
      <c r="Q138" s="79"/>
      <c r="R138" s="79"/>
      <c r="S138" s="80"/>
      <c r="T138" s="80"/>
      <c r="U138" s="87"/>
    </row>
    <row r="139" spans="3:21" ht="20.25" customHeight="1" x14ac:dyDescent="0.25">
      <c r="C139" s="73"/>
      <c r="D139" s="16"/>
      <c r="E139" s="74"/>
      <c r="F139" s="75"/>
      <c r="G139" s="73"/>
      <c r="H139" s="73"/>
      <c r="I139" s="76"/>
      <c r="J139" s="76"/>
      <c r="K139" s="77"/>
      <c r="L139" s="77"/>
      <c r="M139" s="78"/>
      <c r="N139" s="76"/>
      <c r="O139" s="78"/>
      <c r="P139" s="78"/>
      <c r="Q139" s="79"/>
      <c r="R139" s="79"/>
      <c r="S139" s="80"/>
      <c r="T139" s="80"/>
      <c r="U139" s="87"/>
    </row>
    <row r="140" spans="3:21" ht="20.25" customHeight="1" x14ac:dyDescent="0.25">
      <c r="C140" s="73"/>
      <c r="D140" s="16"/>
      <c r="E140" s="74"/>
      <c r="F140" s="75"/>
      <c r="G140" s="73"/>
      <c r="H140" s="73"/>
      <c r="I140" s="76"/>
      <c r="J140" s="76"/>
      <c r="K140" s="77"/>
      <c r="L140" s="77"/>
      <c r="M140" s="78"/>
      <c r="N140" s="76"/>
      <c r="O140" s="78"/>
      <c r="P140" s="78"/>
      <c r="Q140" s="79"/>
      <c r="R140" s="79"/>
      <c r="S140" s="80"/>
      <c r="T140" s="80"/>
      <c r="U140" s="87"/>
    </row>
    <row r="141" spans="3:21" ht="20.25" customHeight="1" x14ac:dyDescent="0.25">
      <c r="C141" s="73"/>
      <c r="D141" s="16"/>
      <c r="E141" s="74"/>
      <c r="F141" s="75"/>
      <c r="G141" s="73"/>
      <c r="H141" s="73"/>
      <c r="I141" s="76"/>
      <c r="J141" s="76"/>
      <c r="K141" s="77"/>
      <c r="L141" s="77"/>
      <c r="M141" s="78"/>
      <c r="N141" s="76"/>
      <c r="O141" s="78"/>
      <c r="P141" s="78"/>
      <c r="Q141" s="79"/>
      <c r="R141" s="79"/>
      <c r="S141" s="80"/>
      <c r="T141" s="80"/>
    </row>
    <row r="142" spans="3:21" ht="15.95" customHeight="1" x14ac:dyDescent="0.25">
      <c r="C142" s="73"/>
      <c r="D142" s="16"/>
      <c r="E142" s="74"/>
      <c r="F142" s="75"/>
      <c r="G142" s="73"/>
      <c r="H142" s="73"/>
      <c r="I142" s="76"/>
      <c r="J142" s="76"/>
      <c r="K142" s="77"/>
      <c r="L142" s="77"/>
      <c r="M142" s="78"/>
      <c r="N142" s="76"/>
      <c r="O142" s="78"/>
      <c r="P142" s="78"/>
      <c r="Q142" s="79"/>
      <c r="R142" s="79"/>
      <c r="S142" s="80"/>
      <c r="T142" s="80"/>
    </row>
    <row r="143" spans="3:21" ht="15.95" customHeight="1" x14ac:dyDescent="0.25">
      <c r="C143" s="73"/>
      <c r="D143" s="16"/>
      <c r="E143" s="74"/>
      <c r="F143" s="75"/>
      <c r="G143" s="73"/>
      <c r="H143" s="73"/>
      <c r="I143" s="76"/>
      <c r="J143" s="76"/>
      <c r="K143" s="77"/>
      <c r="L143" s="77"/>
      <c r="M143" s="78"/>
      <c r="N143" s="76"/>
      <c r="O143" s="78"/>
      <c r="P143" s="78"/>
      <c r="Q143" s="79"/>
      <c r="R143" s="79"/>
      <c r="S143" s="80"/>
      <c r="T143" s="80"/>
    </row>
    <row r="144" spans="3:21" ht="15.95" customHeight="1" x14ac:dyDescent="0.25">
      <c r="C144" s="73"/>
      <c r="D144" s="16"/>
      <c r="E144" s="74"/>
      <c r="F144" s="75"/>
      <c r="G144" s="73"/>
      <c r="H144" s="73"/>
      <c r="I144" s="76"/>
      <c r="J144" s="76"/>
      <c r="K144" s="77"/>
      <c r="L144" s="77"/>
      <c r="M144" s="78"/>
      <c r="N144" s="76"/>
      <c r="O144" s="78"/>
      <c r="P144" s="78"/>
      <c r="Q144" s="79"/>
      <c r="R144" s="79"/>
      <c r="S144" s="80"/>
      <c r="T144" s="80"/>
    </row>
    <row r="145" spans="3:20" ht="15.95" customHeight="1" x14ac:dyDescent="0.25">
      <c r="C145" s="73"/>
      <c r="D145" s="16"/>
      <c r="E145" s="74"/>
      <c r="F145" s="75"/>
      <c r="G145" s="73"/>
      <c r="H145" s="73"/>
      <c r="I145" s="76"/>
      <c r="J145" s="76"/>
      <c r="K145" s="77"/>
      <c r="L145" s="77"/>
      <c r="M145" s="78"/>
      <c r="N145" s="76"/>
      <c r="O145" s="78"/>
      <c r="P145" s="78"/>
      <c r="Q145" s="79"/>
      <c r="R145" s="79"/>
      <c r="S145" s="80"/>
      <c r="T145" s="80"/>
    </row>
    <row r="146" spans="3:20" ht="15.95" customHeight="1" x14ac:dyDescent="0.25">
      <c r="C146" s="73"/>
      <c r="D146" s="16"/>
      <c r="E146" s="74"/>
      <c r="F146" s="75"/>
      <c r="G146" s="73"/>
      <c r="H146" s="73"/>
      <c r="I146" s="76"/>
      <c r="J146" s="76"/>
      <c r="K146" s="77"/>
      <c r="L146" s="77"/>
      <c r="M146" s="78"/>
      <c r="N146" s="76"/>
      <c r="O146" s="78"/>
      <c r="P146" s="78"/>
      <c r="Q146" s="79"/>
      <c r="R146" s="79"/>
      <c r="S146" s="80"/>
      <c r="T146" s="80"/>
    </row>
    <row r="147" spans="3:20" ht="15.95" customHeight="1" x14ac:dyDescent="0.25">
      <c r="C147" s="73"/>
      <c r="D147" s="16"/>
      <c r="E147" s="74"/>
      <c r="F147" s="75"/>
      <c r="G147" s="73"/>
      <c r="H147" s="73"/>
      <c r="I147" s="76"/>
      <c r="J147" s="76"/>
      <c r="K147" s="77"/>
      <c r="L147" s="77"/>
      <c r="M147" s="78"/>
      <c r="N147" s="76"/>
      <c r="O147" s="78"/>
      <c r="P147" s="78"/>
      <c r="Q147" s="79"/>
      <c r="R147" s="79"/>
      <c r="S147" s="80"/>
      <c r="T147" s="80"/>
    </row>
    <row r="148" spans="3:20" ht="15.95" customHeight="1" x14ac:dyDescent="0.25">
      <c r="C148" s="73"/>
      <c r="D148" s="16"/>
      <c r="E148" s="74"/>
      <c r="F148" s="75"/>
      <c r="G148" s="73"/>
      <c r="H148" s="73"/>
      <c r="I148" s="76"/>
      <c r="J148" s="76"/>
      <c r="K148" s="77"/>
      <c r="L148" s="77"/>
      <c r="M148" s="78"/>
      <c r="N148" s="76"/>
      <c r="O148" s="78"/>
      <c r="P148" s="78"/>
      <c r="Q148" s="79"/>
      <c r="R148" s="79"/>
      <c r="S148" s="80"/>
      <c r="T148" s="80"/>
    </row>
    <row r="149" spans="3:20" ht="15.95" customHeight="1" x14ac:dyDescent="0.25">
      <c r="C149" s="73"/>
      <c r="D149" s="16"/>
      <c r="E149" s="74"/>
      <c r="F149" s="75"/>
      <c r="G149" s="73"/>
      <c r="H149" s="73"/>
      <c r="I149" s="76"/>
      <c r="J149" s="76"/>
      <c r="K149" s="77"/>
      <c r="L149" s="77"/>
      <c r="M149" s="78"/>
      <c r="N149" s="76"/>
      <c r="O149" s="78"/>
      <c r="P149" s="78"/>
      <c r="Q149" s="79"/>
      <c r="R149" s="79"/>
      <c r="S149" s="80"/>
      <c r="T149" s="80"/>
    </row>
    <row r="150" spans="3:20" ht="15.95" customHeight="1" x14ac:dyDescent="0.25">
      <c r="C150" s="73"/>
      <c r="D150" s="16"/>
      <c r="E150" s="74"/>
      <c r="F150" s="75"/>
      <c r="G150" s="73"/>
      <c r="H150" s="73"/>
      <c r="I150" s="76"/>
      <c r="J150" s="76"/>
      <c r="K150" s="77"/>
      <c r="L150" s="77"/>
      <c r="M150" s="78"/>
      <c r="N150" s="76"/>
      <c r="O150" s="78"/>
      <c r="P150" s="78"/>
      <c r="Q150" s="79"/>
      <c r="R150" s="79"/>
      <c r="S150" s="80"/>
      <c r="T150" s="80"/>
    </row>
    <row r="151" spans="3:20" ht="15" customHeight="1" x14ac:dyDescent="0.25">
      <c r="C151" s="73"/>
      <c r="D151" s="16"/>
      <c r="E151" s="74"/>
      <c r="F151" s="75"/>
      <c r="G151" s="73"/>
      <c r="H151" s="73"/>
      <c r="I151" s="76"/>
      <c r="J151" s="76"/>
      <c r="K151" s="77"/>
      <c r="L151" s="77"/>
      <c r="M151" s="78"/>
      <c r="N151" s="76"/>
      <c r="O151" s="78"/>
      <c r="P151" s="78"/>
      <c r="Q151" s="79"/>
      <c r="R151" s="79"/>
      <c r="S151" s="80"/>
      <c r="T151" s="80"/>
    </row>
    <row r="152" spans="3:20" ht="15" customHeight="1" x14ac:dyDescent="0.25">
      <c r="C152" s="73"/>
      <c r="D152" s="16"/>
      <c r="E152" s="74"/>
      <c r="F152" s="75"/>
      <c r="G152" s="73"/>
      <c r="H152" s="73"/>
      <c r="I152" s="76"/>
      <c r="J152" s="76"/>
      <c r="K152" s="77"/>
      <c r="L152" s="77"/>
      <c r="M152" s="78"/>
      <c r="N152" s="76"/>
      <c r="O152" s="78"/>
      <c r="P152" s="78"/>
      <c r="Q152" s="79"/>
      <c r="R152" s="79"/>
      <c r="S152" s="80"/>
      <c r="T152" s="80"/>
    </row>
    <row r="153" spans="3:20" ht="15" customHeight="1" x14ac:dyDescent="0.25">
      <c r="C153" s="73"/>
      <c r="D153" s="16"/>
      <c r="E153" s="74"/>
      <c r="F153" s="75"/>
      <c r="G153" s="73"/>
      <c r="H153" s="73"/>
      <c r="I153" s="76"/>
      <c r="J153" s="76"/>
      <c r="K153" s="77"/>
      <c r="L153" s="77"/>
      <c r="M153" s="78"/>
      <c r="N153" s="76"/>
      <c r="O153" s="78"/>
      <c r="P153" s="78"/>
      <c r="Q153" s="79"/>
      <c r="R153" s="79"/>
      <c r="S153" s="80"/>
      <c r="T153" s="80"/>
    </row>
    <row r="154" spans="3:20" ht="15" customHeight="1" x14ac:dyDescent="0.25">
      <c r="C154" s="73"/>
      <c r="D154" s="16"/>
      <c r="E154" s="74"/>
      <c r="F154" s="75"/>
      <c r="G154" s="73"/>
      <c r="H154" s="73"/>
      <c r="I154" s="76"/>
      <c r="J154" s="76"/>
      <c r="K154" s="77"/>
      <c r="L154" s="77"/>
      <c r="M154" s="78"/>
      <c r="N154" s="76"/>
      <c r="O154" s="78"/>
      <c r="P154" s="78"/>
      <c r="Q154" s="79"/>
      <c r="R154" s="79"/>
      <c r="S154" s="80"/>
      <c r="T154" s="80"/>
    </row>
    <row r="155" spans="3:20" ht="15" customHeight="1" x14ac:dyDescent="0.25">
      <c r="C155" s="73"/>
      <c r="D155" s="16"/>
      <c r="E155" s="74"/>
      <c r="F155" s="75"/>
      <c r="G155" s="73"/>
      <c r="H155" s="73"/>
      <c r="I155" s="76"/>
      <c r="J155" s="76"/>
      <c r="K155" s="77"/>
      <c r="L155" s="77"/>
      <c r="M155" s="78"/>
      <c r="N155" s="76"/>
      <c r="O155" s="78"/>
      <c r="P155" s="78"/>
      <c r="Q155" s="79"/>
      <c r="R155" s="79"/>
      <c r="S155" s="80"/>
      <c r="T155" s="80"/>
    </row>
    <row r="156" spans="3:20" ht="15" customHeight="1" x14ac:dyDescent="0.25">
      <c r="C156" s="73"/>
      <c r="D156" s="16"/>
      <c r="E156" s="74"/>
      <c r="F156" s="75"/>
      <c r="G156" s="73"/>
      <c r="H156" s="73"/>
      <c r="I156" s="76"/>
      <c r="J156" s="76"/>
      <c r="K156" s="77"/>
      <c r="L156" s="77"/>
      <c r="M156" s="78"/>
      <c r="N156" s="76"/>
      <c r="O156" s="78"/>
      <c r="P156" s="78"/>
      <c r="Q156" s="79"/>
      <c r="R156" s="79"/>
      <c r="S156" s="80"/>
      <c r="T156" s="80"/>
    </row>
    <row r="157" spans="3:20" ht="15" customHeight="1" x14ac:dyDescent="0.25">
      <c r="C157" s="73"/>
      <c r="D157" s="16"/>
      <c r="E157" s="74"/>
      <c r="F157" s="75"/>
      <c r="G157" s="73"/>
      <c r="H157" s="73"/>
      <c r="I157" s="76"/>
      <c r="J157" s="76"/>
      <c r="K157" s="77"/>
      <c r="L157" s="77"/>
      <c r="M157" s="78"/>
      <c r="N157" s="76"/>
      <c r="O157" s="78"/>
      <c r="P157" s="78"/>
      <c r="Q157" s="79"/>
      <c r="R157" s="79"/>
      <c r="S157" s="80"/>
      <c r="T157" s="80"/>
    </row>
    <row r="158" spans="3:20" ht="15" customHeight="1" x14ac:dyDescent="0.25">
      <c r="C158" s="73"/>
      <c r="D158" s="16"/>
      <c r="E158" s="74"/>
      <c r="F158" s="75"/>
      <c r="G158" s="73"/>
      <c r="H158" s="73"/>
      <c r="I158" s="76"/>
      <c r="J158" s="76"/>
      <c r="K158" s="77"/>
      <c r="L158" s="77"/>
      <c r="M158" s="78"/>
      <c r="N158" s="76"/>
      <c r="O158" s="78"/>
      <c r="P158" s="78"/>
      <c r="Q158" s="79"/>
      <c r="R158" s="79"/>
      <c r="S158" s="80"/>
      <c r="T158" s="80"/>
    </row>
    <row r="159" spans="3:20" ht="15" customHeight="1" x14ac:dyDescent="0.25">
      <c r="C159" s="73"/>
      <c r="D159" s="16"/>
      <c r="E159" s="74"/>
      <c r="F159" s="75"/>
      <c r="G159" s="73"/>
      <c r="H159" s="73"/>
      <c r="I159" s="76"/>
      <c r="J159" s="76"/>
      <c r="K159" s="77"/>
      <c r="L159" s="77"/>
      <c r="M159" s="78"/>
      <c r="N159" s="76"/>
      <c r="O159" s="78"/>
      <c r="P159" s="78"/>
      <c r="Q159" s="79"/>
      <c r="R159" s="79"/>
      <c r="S159" s="80"/>
      <c r="T159" s="80"/>
    </row>
    <row r="160" spans="3:20" ht="15" customHeight="1" x14ac:dyDescent="0.25">
      <c r="C160" s="73"/>
      <c r="D160" s="16"/>
      <c r="E160" s="74"/>
      <c r="F160" s="75"/>
      <c r="G160" s="73"/>
      <c r="H160" s="73"/>
      <c r="I160" s="76"/>
      <c r="J160" s="76"/>
      <c r="K160" s="77"/>
      <c r="L160" s="77"/>
      <c r="M160" s="78"/>
      <c r="N160" s="76"/>
      <c r="O160" s="78"/>
      <c r="P160" s="78"/>
      <c r="Q160" s="79"/>
      <c r="R160" s="79"/>
      <c r="S160" s="80"/>
      <c r="T160" s="80"/>
    </row>
    <row r="161" spans="3:20" ht="15" customHeight="1" x14ac:dyDescent="0.25">
      <c r="C161" s="73"/>
      <c r="D161" s="16"/>
      <c r="E161" s="74"/>
      <c r="F161" s="75"/>
      <c r="G161" s="73"/>
      <c r="H161" s="73"/>
      <c r="I161" s="76"/>
      <c r="J161" s="76"/>
      <c r="K161" s="77"/>
      <c r="L161" s="77"/>
      <c r="M161" s="78"/>
      <c r="N161" s="76"/>
      <c r="O161" s="78"/>
      <c r="P161" s="78"/>
      <c r="Q161" s="79"/>
      <c r="R161" s="79"/>
      <c r="S161" s="80"/>
      <c r="T161" s="80"/>
    </row>
    <row r="162" spans="3:20" ht="15" customHeight="1" x14ac:dyDescent="0.25">
      <c r="C162" s="73"/>
      <c r="D162" s="16"/>
      <c r="E162" s="74"/>
      <c r="F162" s="75"/>
      <c r="G162" s="73"/>
      <c r="H162" s="73"/>
      <c r="I162" s="76"/>
      <c r="J162" s="76"/>
      <c r="K162" s="77"/>
      <c r="L162" s="77"/>
      <c r="M162" s="78"/>
      <c r="N162" s="76"/>
      <c r="O162" s="78"/>
      <c r="P162" s="78"/>
      <c r="Q162" s="79"/>
      <c r="R162" s="79"/>
      <c r="S162" s="80"/>
      <c r="T162" s="80"/>
    </row>
    <row r="163" spans="3:20" ht="15" customHeight="1" x14ac:dyDescent="0.25">
      <c r="C163" s="73"/>
      <c r="D163" s="16"/>
      <c r="E163" s="74"/>
      <c r="F163" s="75"/>
      <c r="G163" s="73"/>
      <c r="H163" s="73"/>
      <c r="I163" s="76"/>
      <c r="J163" s="76"/>
      <c r="K163" s="77"/>
      <c r="L163" s="77"/>
      <c r="M163" s="78"/>
      <c r="N163" s="76"/>
      <c r="O163" s="78"/>
      <c r="P163" s="78"/>
      <c r="Q163" s="79"/>
      <c r="R163" s="79"/>
      <c r="S163" s="80"/>
      <c r="T163" s="80"/>
    </row>
    <row r="164" spans="3:20" ht="15" customHeight="1" x14ac:dyDescent="0.25">
      <c r="C164" s="73"/>
      <c r="D164" s="16"/>
      <c r="E164" s="74"/>
      <c r="F164" s="75"/>
      <c r="G164" s="73"/>
      <c r="H164" s="73"/>
      <c r="I164" s="76"/>
      <c r="J164" s="76"/>
      <c r="K164" s="77"/>
      <c r="L164" s="77"/>
      <c r="M164" s="78"/>
      <c r="N164" s="76"/>
      <c r="O164" s="78"/>
      <c r="P164" s="78"/>
      <c r="Q164" s="79"/>
      <c r="R164" s="79"/>
      <c r="S164" s="80"/>
      <c r="T164" s="80"/>
    </row>
    <row r="165" spans="3:20" ht="15" customHeight="1" x14ac:dyDescent="0.25">
      <c r="C165" s="73"/>
      <c r="D165" s="16"/>
      <c r="E165" s="74"/>
      <c r="F165" s="75"/>
      <c r="G165" s="73"/>
      <c r="H165" s="73"/>
      <c r="I165" s="76"/>
      <c r="J165" s="76"/>
      <c r="K165" s="77"/>
      <c r="L165" s="77"/>
      <c r="M165" s="78"/>
      <c r="N165" s="76"/>
      <c r="O165" s="78"/>
      <c r="P165" s="78"/>
      <c r="Q165" s="79"/>
      <c r="R165" s="79"/>
      <c r="S165" s="80"/>
      <c r="T165" s="80"/>
    </row>
    <row r="166" spans="3:20" ht="15" customHeight="1" x14ac:dyDescent="0.25">
      <c r="C166" s="73"/>
      <c r="D166" s="16"/>
      <c r="E166" s="74"/>
      <c r="F166" s="75"/>
      <c r="G166" s="73"/>
      <c r="H166" s="73"/>
      <c r="I166" s="76"/>
      <c r="J166" s="76"/>
      <c r="K166" s="77"/>
      <c r="L166" s="77"/>
      <c r="M166" s="78"/>
      <c r="N166" s="76"/>
      <c r="O166" s="78"/>
      <c r="P166" s="78"/>
      <c r="Q166" s="79"/>
      <c r="R166" s="79"/>
      <c r="S166" s="80"/>
      <c r="T166" s="80"/>
    </row>
    <row r="167" spans="3:20" ht="15" customHeight="1" x14ac:dyDescent="0.25">
      <c r="C167" s="73"/>
      <c r="D167" s="16"/>
      <c r="E167" s="74"/>
      <c r="F167" s="75"/>
      <c r="G167" s="73"/>
      <c r="H167" s="73"/>
      <c r="I167" s="76"/>
      <c r="J167" s="76"/>
      <c r="K167" s="77"/>
      <c r="L167" s="77"/>
      <c r="M167" s="78"/>
      <c r="N167" s="76"/>
      <c r="O167" s="78"/>
      <c r="P167" s="78"/>
      <c r="Q167" s="79"/>
      <c r="R167" s="79"/>
      <c r="S167" s="80"/>
      <c r="T167" s="80"/>
    </row>
    <row r="168" spans="3:20" ht="15" customHeight="1" x14ac:dyDescent="0.25">
      <c r="C168" s="73"/>
      <c r="D168" s="16"/>
      <c r="E168" s="74"/>
      <c r="F168" s="75"/>
      <c r="G168" s="73"/>
      <c r="H168" s="73"/>
      <c r="I168" s="76"/>
      <c r="J168" s="76"/>
      <c r="K168" s="77"/>
      <c r="L168" s="77"/>
      <c r="M168" s="78"/>
      <c r="N168" s="76"/>
      <c r="O168" s="78"/>
      <c r="P168" s="78"/>
      <c r="Q168" s="79"/>
      <c r="R168" s="79"/>
      <c r="S168" s="80"/>
      <c r="T168" s="80"/>
    </row>
    <row r="169" spans="3:20" ht="15" customHeight="1" x14ac:dyDescent="0.25">
      <c r="C169" s="73"/>
      <c r="D169" s="16"/>
      <c r="E169" s="74"/>
      <c r="F169" s="75"/>
      <c r="G169" s="73"/>
      <c r="H169" s="73"/>
      <c r="I169" s="76"/>
      <c r="J169" s="76"/>
      <c r="K169" s="77"/>
      <c r="L169" s="77"/>
      <c r="M169" s="78"/>
      <c r="N169" s="76"/>
      <c r="O169" s="78"/>
      <c r="P169" s="78"/>
      <c r="Q169" s="79"/>
      <c r="R169" s="79"/>
      <c r="S169" s="80"/>
      <c r="T169" s="80"/>
    </row>
    <row r="170" spans="3:20" ht="15" customHeight="1" x14ac:dyDescent="0.25">
      <c r="C170" s="73"/>
      <c r="D170" s="16"/>
      <c r="E170" s="74"/>
      <c r="F170" s="75"/>
      <c r="G170" s="73"/>
      <c r="H170" s="73"/>
      <c r="I170" s="76"/>
      <c r="J170" s="76"/>
      <c r="K170" s="77"/>
      <c r="L170" s="77"/>
      <c r="M170" s="78"/>
      <c r="N170" s="76"/>
      <c r="O170" s="78"/>
      <c r="P170" s="78"/>
      <c r="Q170" s="79"/>
      <c r="R170" s="79"/>
      <c r="S170" s="80"/>
      <c r="T170" s="80"/>
    </row>
    <row r="171" spans="3:20" ht="15" customHeight="1" x14ac:dyDescent="0.25">
      <c r="C171" s="73"/>
      <c r="D171" s="16"/>
      <c r="E171" s="74"/>
      <c r="F171" s="75"/>
      <c r="G171" s="73"/>
      <c r="H171" s="73"/>
      <c r="I171" s="76"/>
      <c r="J171" s="76"/>
      <c r="K171" s="77"/>
      <c r="L171" s="77"/>
      <c r="M171" s="78"/>
      <c r="N171" s="76"/>
      <c r="O171" s="78"/>
      <c r="P171" s="78"/>
      <c r="Q171" s="79"/>
      <c r="R171" s="79"/>
      <c r="S171" s="80"/>
      <c r="T171" s="80"/>
    </row>
    <row r="172" spans="3:20" ht="15" customHeight="1" x14ac:dyDescent="0.25">
      <c r="C172" s="73"/>
      <c r="D172" s="16"/>
      <c r="E172" s="74"/>
      <c r="F172" s="75"/>
      <c r="G172" s="73"/>
      <c r="H172" s="73"/>
      <c r="I172" s="76"/>
      <c r="J172" s="76"/>
      <c r="K172" s="77"/>
      <c r="L172" s="77"/>
      <c r="M172" s="78"/>
      <c r="N172" s="76"/>
      <c r="O172" s="78"/>
      <c r="P172" s="78"/>
      <c r="Q172" s="79"/>
      <c r="R172" s="79"/>
      <c r="S172" s="80"/>
      <c r="T172" s="80"/>
    </row>
    <row r="173" spans="3:20" ht="15" customHeight="1" x14ac:dyDescent="0.25">
      <c r="C173" s="73"/>
      <c r="D173" s="16"/>
      <c r="E173" s="74"/>
      <c r="F173" s="75"/>
      <c r="G173" s="73"/>
      <c r="H173" s="73"/>
      <c r="I173" s="76"/>
      <c r="J173" s="76"/>
      <c r="K173" s="77"/>
      <c r="L173" s="77"/>
      <c r="M173" s="78"/>
      <c r="N173" s="76"/>
      <c r="O173" s="78"/>
      <c r="P173" s="78"/>
      <c r="Q173" s="79"/>
      <c r="R173" s="79"/>
      <c r="S173" s="80"/>
      <c r="T173" s="80"/>
    </row>
    <row r="174" spans="3:20" ht="15" customHeight="1" x14ac:dyDescent="0.25">
      <c r="C174" s="73"/>
      <c r="D174" s="16"/>
      <c r="E174" s="74"/>
      <c r="F174" s="75"/>
      <c r="G174" s="73"/>
      <c r="H174" s="73"/>
      <c r="I174" s="76"/>
      <c r="J174" s="76"/>
      <c r="K174" s="77"/>
      <c r="L174" s="77"/>
      <c r="M174" s="78"/>
      <c r="N174" s="76"/>
      <c r="O174" s="78"/>
      <c r="P174" s="78"/>
      <c r="Q174" s="79"/>
      <c r="R174" s="79"/>
      <c r="S174" s="80"/>
      <c r="T174" s="80"/>
    </row>
    <row r="175" spans="3:20" ht="15" customHeight="1" x14ac:dyDescent="0.25">
      <c r="C175" s="73"/>
      <c r="D175" s="16"/>
      <c r="E175" s="74"/>
      <c r="F175" s="75"/>
      <c r="G175" s="73"/>
      <c r="H175" s="73"/>
      <c r="I175" s="76"/>
      <c r="J175" s="76"/>
      <c r="K175" s="77"/>
      <c r="L175" s="77"/>
      <c r="M175" s="78"/>
      <c r="N175" s="76"/>
      <c r="O175" s="78"/>
      <c r="P175" s="78"/>
      <c r="Q175" s="79"/>
      <c r="R175" s="79"/>
      <c r="S175" s="80"/>
      <c r="T175" s="80"/>
    </row>
    <row r="176" spans="3:20" ht="15" customHeight="1" x14ac:dyDescent="0.25">
      <c r="C176" s="73"/>
      <c r="D176" s="16"/>
      <c r="E176" s="74"/>
      <c r="F176" s="75"/>
      <c r="G176" s="73"/>
      <c r="H176" s="73"/>
      <c r="I176" s="76"/>
      <c r="J176" s="76"/>
      <c r="K176" s="77"/>
      <c r="L176" s="77"/>
      <c r="M176" s="78"/>
      <c r="N176" s="76"/>
      <c r="O176" s="78"/>
      <c r="P176" s="78"/>
      <c r="Q176" s="79"/>
      <c r="R176" s="79"/>
      <c r="S176" s="80"/>
      <c r="T176" s="80"/>
    </row>
    <row r="177" spans="3:20" ht="15" customHeight="1" x14ac:dyDescent="0.25">
      <c r="C177" s="73"/>
      <c r="D177" s="16"/>
      <c r="E177" s="74"/>
      <c r="F177" s="75"/>
      <c r="G177" s="73"/>
      <c r="H177" s="73"/>
      <c r="I177" s="76"/>
      <c r="J177" s="76"/>
      <c r="K177" s="77"/>
      <c r="L177" s="77"/>
      <c r="M177" s="78"/>
      <c r="N177" s="76"/>
      <c r="O177" s="78"/>
      <c r="P177" s="78"/>
      <c r="Q177" s="79"/>
      <c r="R177" s="79"/>
      <c r="S177" s="80"/>
      <c r="T177" s="80"/>
    </row>
    <row r="178" spans="3:20" ht="15" customHeight="1" x14ac:dyDescent="0.25">
      <c r="C178" s="73"/>
      <c r="D178" s="16"/>
      <c r="E178" s="74"/>
      <c r="F178" s="75"/>
      <c r="G178" s="73"/>
      <c r="H178" s="73"/>
      <c r="I178" s="76"/>
      <c r="J178" s="76"/>
      <c r="K178" s="77"/>
      <c r="L178" s="77"/>
      <c r="M178" s="78"/>
      <c r="N178" s="76"/>
      <c r="O178" s="78"/>
      <c r="P178" s="78"/>
      <c r="Q178" s="79"/>
      <c r="R178" s="79"/>
      <c r="S178" s="80"/>
      <c r="T178" s="80"/>
    </row>
    <row r="179" spans="3:20" ht="15" customHeight="1" x14ac:dyDescent="0.25">
      <c r="C179" s="73"/>
      <c r="D179" s="16"/>
      <c r="E179" s="74"/>
      <c r="F179" s="75"/>
      <c r="G179" s="73"/>
      <c r="H179" s="73"/>
      <c r="I179" s="76"/>
      <c r="J179" s="76"/>
      <c r="K179" s="77"/>
      <c r="L179" s="77"/>
      <c r="M179" s="78"/>
      <c r="N179" s="76"/>
      <c r="O179" s="78"/>
      <c r="P179" s="78"/>
      <c r="Q179" s="79"/>
      <c r="R179" s="79"/>
      <c r="S179" s="80"/>
      <c r="T179" s="80"/>
    </row>
    <row r="180" spans="3:20" ht="15" customHeight="1" x14ac:dyDescent="0.25">
      <c r="C180" s="73"/>
      <c r="D180" s="16"/>
      <c r="E180" s="74"/>
      <c r="F180" s="75"/>
      <c r="G180" s="73"/>
      <c r="H180" s="73"/>
      <c r="I180" s="76"/>
      <c r="J180" s="76"/>
      <c r="K180" s="77"/>
      <c r="L180" s="77"/>
      <c r="M180" s="78"/>
      <c r="N180" s="76"/>
      <c r="O180" s="78"/>
      <c r="P180" s="78"/>
      <c r="Q180" s="79"/>
      <c r="R180" s="79"/>
      <c r="S180" s="80"/>
      <c r="T180" s="80"/>
    </row>
    <row r="181" spans="3:20" ht="15" customHeight="1" x14ac:dyDescent="0.25">
      <c r="C181" s="73"/>
      <c r="D181" s="16"/>
      <c r="E181" s="74"/>
      <c r="F181" s="75"/>
      <c r="G181" s="73"/>
      <c r="H181" s="73"/>
      <c r="I181" s="76"/>
      <c r="J181" s="76"/>
      <c r="K181" s="77"/>
      <c r="L181" s="77"/>
      <c r="M181" s="78"/>
      <c r="N181" s="76"/>
      <c r="O181" s="78"/>
      <c r="P181" s="78"/>
      <c r="Q181" s="79"/>
      <c r="R181" s="79"/>
      <c r="S181" s="80"/>
      <c r="T181" s="80"/>
    </row>
    <row r="182" spans="3:20" ht="15" customHeight="1" x14ac:dyDescent="0.25">
      <c r="C182" s="73"/>
      <c r="D182" s="16"/>
      <c r="E182" s="74"/>
      <c r="F182" s="75"/>
      <c r="G182" s="73"/>
      <c r="H182" s="73"/>
      <c r="I182" s="76"/>
      <c r="J182" s="76"/>
      <c r="K182" s="77"/>
      <c r="L182" s="77"/>
      <c r="M182" s="78"/>
      <c r="N182" s="76"/>
      <c r="O182" s="78"/>
      <c r="P182" s="78"/>
      <c r="Q182" s="79"/>
      <c r="R182" s="79"/>
      <c r="S182" s="80"/>
      <c r="T182" s="80"/>
    </row>
    <row r="183" spans="3:20" ht="15" customHeight="1" x14ac:dyDescent="0.25">
      <c r="K183" s="62"/>
      <c r="L183" s="62"/>
    </row>
    <row r="184" spans="3:20" ht="15" customHeight="1" x14ac:dyDescent="0.25">
      <c r="K184" s="62"/>
      <c r="L184" s="62"/>
    </row>
    <row r="185" spans="3:20" ht="15" customHeight="1" x14ac:dyDescent="0.25">
      <c r="K185" s="62"/>
      <c r="L185" s="62"/>
    </row>
    <row r="186" spans="3:20" ht="15" customHeight="1" x14ac:dyDescent="0.25">
      <c r="K186" s="62"/>
      <c r="L186" s="62"/>
    </row>
    <row r="187" spans="3:20" ht="15" customHeight="1" x14ac:dyDescent="0.25">
      <c r="K187" s="62"/>
      <c r="L187" s="62"/>
    </row>
    <row r="188" spans="3:20" ht="15" customHeight="1" x14ac:dyDescent="0.25">
      <c r="K188" s="62"/>
      <c r="L188" s="62"/>
    </row>
    <row r="189" spans="3:20" ht="15" customHeight="1" x14ac:dyDescent="0.25">
      <c r="K189" s="62"/>
      <c r="L189" s="62"/>
    </row>
    <row r="190" spans="3:20" ht="15" customHeight="1" x14ac:dyDescent="0.25">
      <c r="K190" s="62"/>
      <c r="L190" s="62"/>
    </row>
    <row r="191" spans="3:20" ht="15" customHeight="1" x14ac:dyDescent="0.25">
      <c r="K191" s="62"/>
      <c r="L191" s="62"/>
    </row>
    <row r="192" spans="3:20" ht="15" customHeight="1" x14ac:dyDescent="0.25">
      <c r="K192" s="62"/>
      <c r="L192" s="62"/>
    </row>
    <row r="193" spans="11:12" ht="15" customHeight="1" x14ac:dyDescent="0.25">
      <c r="K193" s="62"/>
      <c r="L193" s="62"/>
    </row>
    <row r="194" spans="11:12" ht="15" customHeight="1" x14ac:dyDescent="0.25">
      <c r="K194" s="62"/>
      <c r="L194" s="62"/>
    </row>
    <row r="195" spans="11:12" ht="15" customHeight="1" x14ac:dyDescent="0.25">
      <c r="K195" s="62"/>
      <c r="L195" s="62"/>
    </row>
    <row r="196" spans="11:12" ht="15" customHeight="1" x14ac:dyDescent="0.25">
      <c r="K196" s="62"/>
      <c r="L196" s="62"/>
    </row>
    <row r="197" spans="11:12" ht="15" customHeight="1" x14ac:dyDescent="0.25">
      <c r="K197" s="62"/>
      <c r="L197" s="62"/>
    </row>
    <row r="198" spans="11:12" ht="15" customHeight="1" x14ac:dyDescent="0.25">
      <c r="K198" s="62"/>
      <c r="L198" s="62"/>
    </row>
    <row r="199" spans="11:12" ht="15" customHeight="1" x14ac:dyDescent="0.25">
      <c r="K199" s="62"/>
      <c r="L199" s="62"/>
    </row>
    <row r="200" spans="11:12" ht="15" customHeight="1" x14ac:dyDescent="0.25">
      <c r="K200" s="62"/>
      <c r="L200" s="62"/>
    </row>
    <row r="201" spans="11:12" ht="15" customHeight="1" x14ac:dyDescent="0.25">
      <c r="K201" s="62"/>
      <c r="L201" s="62"/>
    </row>
    <row r="202" spans="11:12" ht="15" customHeight="1" x14ac:dyDescent="0.25">
      <c r="K202" s="62"/>
      <c r="L202" s="62"/>
    </row>
    <row r="203" spans="11:12" ht="15" customHeight="1" x14ac:dyDescent="0.25">
      <c r="K203" s="62"/>
      <c r="L203" s="62"/>
    </row>
    <row r="204" spans="11:12" ht="15" customHeight="1" x14ac:dyDescent="0.25">
      <c r="K204" s="62"/>
      <c r="L204" s="62"/>
    </row>
    <row r="205" spans="11:12" ht="15" customHeight="1" x14ac:dyDescent="0.25">
      <c r="K205" s="62"/>
      <c r="L205" s="62"/>
    </row>
    <row r="206" spans="11:12" ht="15" customHeight="1" x14ac:dyDescent="0.25">
      <c r="K206" s="62"/>
      <c r="L206" s="62"/>
    </row>
    <row r="207" spans="11:12" ht="15" customHeight="1" x14ac:dyDescent="0.25">
      <c r="K207" s="62"/>
      <c r="L207" s="62"/>
    </row>
    <row r="208" spans="11:12" ht="15" customHeight="1" x14ac:dyDescent="0.25">
      <c r="K208" s="62"/>
      <c r="L208" s="62"/>
    </row>
    <row r="209" spans="11:12" ht="15" customHeight="1" x14ac:dyDescent="0.25">
      <c r="K209" s="62"/>
      <c r="L209" s="62"/>
    </row>
    <row r="210" spans="11:12" ht="15" customHeight="1" x14ac:dyDescent="0.25">
      <c r="K210" s="62"/>
      <c r="L210" s="62"/>
    </row>
    <row r="211" spans="11:12" ht="15" customHeight="1" x14ac:dyDescent="0.25">
      <c r="K211" s="62"/>
      <c r="L211" s="62"/>
    </row>
    <row r="212" spans="11:12" ht="15" customHeight="1" x14ac:dyDescent="0.25">
      <c r="K212" s="62"/>
      <c r="L212" s="62"/>
    </row>
    <row r="213" spans="11:12" ht="15" customHeight="1" x14ac:dyDescent="0.25">
      <c r="K213" s="62"/>
      <c r="L213" s="62"/>
    </row>
    <row r="214" spans="11:12" ht="15" customHeight="1" x14ac:dyDescent="0.25">
      <c r="K214" s="62"/>
      <c r="L214" s="62"/>
    </row>
    <row r="215" spans="11:12" ht="15" customHeight="1" x14ac:dyDescent="0.25">
      <c r="K215" s="62"/>
      <c r="L215" s="62"/>
    </row>
    <row r="216" spans="11:12" ht="15" customHeight="1" x14ac:dyDescent="0.25">
      <c r="K216" s="62"/>
      <c r="L216" s="62"/>
    </row>
    <row r="217" spans="11:12" ht="15" customHeight="1" x14ac:dyDescent="0.25">
      <c r="K217" s="62"/>
      <c r="L217" s="62"/>
    </row>
    <row r="218" spans="11:12" ht="15" customHeight="1" x14ac:dyDescent="0.25">
      <c r="K218" s="62"/>
      <c r="L218" s="62"/>
    </row>
    <row r="219" spans="11:12" ht="15" customHeight="1" x14ac:dyDescent="0.25">
      <c r="K219" s="62"/>
      <c r="L219" s="62"/>
    </row>
    <row r="220" spans="11:12" ht="15" customHeight="1" x14ac:dyDescent="0.25">
      <c r="K220" s="62"/>
      <c r="L220" s="62"/>
    </row>
    <row r="221" spans="11:12" ht="15" customHeight="1" x14ac:dyDescent="0.25">
      <c r="K221" s="62"/>
      <c r="L221" s="62"/>
    </row>
    <row r="222" spans="11:12" ht="15" customHeight="1" x14ac:dyDescent="0.25">
      <c r="K222" s="62"/>
      <c r="L222" s="62"/>
    </row>
    <row r="223" spans="11:12" ht="15" customHeight="1" x14ac:dyDescent="0.25">
      <c r="K223" s="62"/>
      <c r="L223" s="62"/>
    </row>
    <row r="224" spans="11:12" ht="15" customHeight="1" x14ac:dyDescent="0.25">
      <c r="K224" s="62"/>
      <c r="L224" s="62"/>
    </row>
    <row r="225" spans="11:12" ht="15" customHeight="1" x14ac:dyDescent="0.25">
      <c r="K225" s="62"/>
      <c r="L225" s="62"/>
    </row>
    <row r="226" spans="11:12" ht="15" customHeight="1" x14ac:dyDescent="0.25">
      <c r="K226" s="62"/>
      <c r="L226" s="62"/>
    </row>
    <row r="227" spans="11:12" ht="15" customHeight="1" x14ac:dyDescent="0.25">
      <c r="K227" s="62"/>
      <c r="L227" s="62"/>
    </row>
    <row r="228" spans="11:12" ht="15" customHeight="1" x14ac:dyDescent="0.25">
      <c r="K228" s="62"/>
      <c r="L228" s="62"/>
    </row>
    <row r="229" spans="11:12" ht="15" customHeight="1" x14ac:dyDescent="0.25">
      <c r="K229" s="62"/>
      <c r="L229" s="62"/>
    </row>
    <row r="230" spans="11:12" ht="15" customHeight="1" x14ac:dyDescent="0.25">
      <c r="K230" s="62"/>
      <c r="L230" s="62"/>
    </row>
    <row r="231" spans="11:12" ht="15" customHeight="1" x14ac:dyDescent="0.25">
      <c r="K231" s="62"/>
      <c r="L231" s="62"/>
    </row>
    <row r="232" spans="11:12" ht="15" customHeight="1" x14ac:dyDescent="0.25">
      <c r="K232" s="62"/>
      <c r="L232" s="62"/>
    </row>
    <row r="233" spans="11:12" ht="15" customHeight="1" x14ac:dyDescent="0.25">
      <c r="K233" s="62"/>
      <c r="L233" s="62"/>
    </row>
    <row r="234" spans="11:12" ht="15" customHeight="1" x14ac:dyDescent="0.25">
      <c r="K234" s="62"/>
      <c r="L234" s="62"/>
    </row>
    <row r="235" spans="11:12" ht="15" customHeight="1" x14ac:dyDescent="0.25">
      <c r="K235" s="62"/>
      <c r="L235" s="62"/>
    </row>
    <row r="236" spans="11:12" ht="15" customHeight="1" x14ac:dyDescent="0.25">
      <c r="K236" s="62"/>
      <c r="L236" s="62"/>
    </row>
    <row r="237" spans="11:12" ht="15" customHeight="1" x14ac:dyDescent="0.25">
      <c r="K237" s="62"/>
      <c r="L237" s="62"/>
    </row>
    <row r="238" spans="11:12" ht="15" customHeight="1" x14ac:dyDescent="0.25">
      <c r="K238" s="62"/>
      <c r="L238" s="62"/>
    </row>
    <row r="239" spans="11:12" ht="15" customHeight="1" x14ac:dyDescent="0.25">
      <c r="K239" s="62"/>
      <c r="L239" s="62"/>
    </row>
    <row r="240" spans="11:12" ht="15" customHeight="1" x14ac:dyDescent="0.25">
      <c r="K240" s="62"/>
      <c r="L240" s="62"/>
    </row>
    <row r="241" spans="11:12" ht="15" customHeight="1" x14ac:dyDescent="0.25">
      <c r="K241" s="62"/>
      <c r="L241" s="62"/>
    </row>
    <row r="242" spans="11:12" ht="15" customHeight="1" x14ac:dyDescent="0.25">
      <c r="K242" s="62"/>
      <c r="L242" s="62"/>
    </row>
    <row r="243" spans="11:12" ht="15" customHeight="1" x14ac:dyDescent="0.25">
      <c r="K243" s="62"/>
      <c r="L243" s="62"/>
    </row>
    <row r="244" spans="11:12" ht="15" customHeight="1" x14ac:dyDescent="0.25">
      <c r="K244" s="62"/>
      <c r="L244" s="62"/>
    </row>
    <row r="245" spans="11:12" ht="15" customHeight="1" x14ac:dyDescent="0.25">
      <c r="K245" s="62"/>
      <c r="L245" s="62"/>
    </row>
    <row r="246" spans="11:12" ht="15" customHeight="1" x14ac:dyDescent="0.25">
      <c r="K246" s="62"/>
      <c r="L246" s="62"/>
    </row>
    <row r="247" spans="11:12" ht="15" customHeight="1" x14ac:dyDescent="0.25">
      <c r="K247" s="62"/>
      <c r="L247" s="62"/>
    </row>
    <row r="248" spans="11:12" ht="15" customHeight="1" x14ac:dyDescent="0.25">
      <c r="K248" s="62"/>
      <c r="L248" s="62"/>
    </row>
    <row r="249" spans="11:12" ht="15" customHeight="1" x14ac:dyDescent="0.25">
      <c r="K249" s="62"/>
      <c r="L249" s="62"/>
    </row>
    <row r="250" spans="11:12" ht="15" customHeight="1" x14ac:dyDescent="0.25">
      <c r="K250" s="62"/>
      <c r="L250" s="62"/>
    </row>
    <row r="251" spans="11:12" x14ac:dyDescent="0.25">
      <c r="K251" s="62"/>
      <c r="L251" s="62"/>
    </row>
    <row r="252" spans="11:12" x14ac:dyDescent="0.25">
      <c r="K252" s="62"/>
      <c r="L252" s="62"/>
    </row>
    <row r="253" spans="11:12" x14ac:dyDescent="0.25">
      <c r="K253" s="62"/>
      <c r="L253" s="62"/>
    </row>
    <row r="254" spans="11:12" x14ac:dyDescent="0.25">
      <c r="K254" s="62"/>
      <c r="L254" s="62"/>
    </row>
    <row r="255" spans="11:12" x14ac:dyDescent="0.25">
      <c r="K255" s="62"/>
      <c r="L255" s="62"/>
    </row>
    <row r="256" spans="11:12" x14ac:dyDescent="0.25">
      <c r="K256" s="62"/>
      <c r="L256" s="62"/>
    </row>
  </sheetData>
  <sortState xmlns:xlrd2="http://schemas.microsoft.com/office/spreadsheetml/2017/richdata2" ref="C12:U58">
    <sortCondition descending="1" ref="H12:H58"/>
    <sortCondition descending="1" ref="L12:L58"/>
  </sortState>
  <hyperlinks>
    <hyperlink ref="V12" r:id="rId1" tooltip="https://www.oliveiratrust.com.br/investidor/ativo?id=50331 - Click once to follow. Click and hold to select this cell." xr:uid="{13B9BF5D-CBD7-404B-A59C-BCE6B7283F08}"/>
    <hyperlink ref="V13" r:id="rId2" tooltip="https://www.oliveiratrust.com.br/investidor/ativo?id=43511 - Click once to follow. Click and hold to select this cell." xr:uid="{ECC624E9-4138-468E-B862-76DA9ADACDE4}"/>
    <hyperlink ref="V14" r:id="rId3" tooltip="https://www.vortx.com.br/investidor/cri - Click once to follow. Click and hold to select this cell." xr:uid="{2A361D32-A604-478A-9F30-F51E35F5D874}"/>
    <hyperlink ref="V15" r:id="rId4" tooltip="https://vortx.com.br/investidor/operacao?operacaoDataId=90188 - Click once to follow. Click and hold to select this cell." xr:uid="{1CF79ADB-EE4E-4828-8F84-3CE21B1A7A7A}"/>
    <hyperlink ref="V16" r:id="rId5" tooltip="https://vortx.com.br/investidor/operacao?operacaoDataId=90246 - Click once to follow. Click and hold to select this cell." xr:uid="{22EB90FD-1486-4B46-90CA-F099B71C9DDC}"/>
    <hyperlink ref="V17" r:id="rId6" tooltip="https://www.oliveiratrust.com.br/investidor/ativo?id=51581 - Click once to follow. Click and hold to select this cell." xr:uid="{9D734B7B-3956-4291-A79C-E77FF6ADC737}"/>
    <hyperlink ref="V18" r:id="rId7" tooltip="https://www.oliveiratrust.com.br/investidor/ativo?id=42961 - Click once to follow. Click and hold to select this cell." xr:uid="{AE140FE1-AACF-4D51-AD95-276DC5DC4225}"/>
    <hyperlink ref="V19" r:id="rId8" tooltip="https://www.pentagonotrustee.com.br/Site/DetalhesEmissor?ativo=23I1554111 - Click once to follow. Click and hold to select this cell." xr:uid="{581B82FD-CACF-49DD-B82F-686D858E3636}"/>
    <hyperlink ref="V20" r:id="rId9" tooltip="https://vortx.com.br/investidor/operacao?operacaoDataId=90185 - Click once to follow. Click and hold to select this cell." xr:uid="{41DF8E4D-296C-430E-8228-51D658531063}"/>
    <hyperlink ref="V21" r:id="rId10" tooltip="https://www.oliveiratrust.com.br/investidor/ativo?id=44881 - Click once to follow. Click and hold to select this cell." xr:uid="{F8F19585-4F14-4D31-AFF2-7FBDEF093FDD}"/>
    <hyperlink ref="V22" r:id="rId11" tooltip="https://www.oliveiratrust.com.br/investidor/ativo?id=44611 - Click once to follow. Click and hold to select this cell." xr:uid="{DEF6945B-CE84-40E7-A07A-D7782E2AEFA3}"/>
    <hyperlink ref="V23" r:id="rId12" tooltip="https://www.oliveiratrust.com.br/investidor/ativo?id=52221 - Click once to follow. Click and hold to select this cell." xr:uid="{930ED9ED-4B75-4F8B-A7D0-F3B9923D6F79}"/>
    <hyperlink ref="V24" r:id="rId13" tooltip="https://www.oliveiratrust.com.br/investidor/ativo?id=41331 - Click once to follow. Click and hold to select this cell." xr:uid="{B25123F2-C007-4F65-8057-EDD100B67773}"/>
    <hyperlink ref="V25" r:id="rId14" tooltip="https://www.oliveiratrust.com.br/investidor/ativo?id=41351 - Click once to follow. Click and hold to select this cell." xr:uid="{14511306-41A0-4E6F-8EE3-64F3F3EA2183}"/>
    <hyperlink ref="V26" r:id="rId15" tooltip="https://www.oliveiratrust.com.br/investidor/ativo?id=32671 - Click once to follow. Click and hold to select this cell." xr:uid="{33371331-6BF6-4CD4-8697-5525002D13BC}"/>
    <hyperlink ref="V27" r:id="rId16" tooltip="https://www.oliveiratrust.com.br/investidor/ativo?id=48661 - Click once to follow. Click and hold to select this cell." xr:uid="{207646F4-B564-4826-99E9-265FA57083C1}"/>
    <hyperlink ref="V28" r:id="rId17" tooltip="https://www.oliveiratrust.com.br/investidor/ativo?id=48641 - Click once to follow. Click and hold to select this cell." xr:uid="{8DD3C9BA-5514-4BFA-A549-0B96FF5FBA0A}"/>
    <hyperlink ref="V29" r:id="rId18" tooltip="https://www.oliveiratrust.com.br/investidor/ativo?id=48651 - Click once to follow. Click and hold to select this cell." xr:uid="{721621D3-1EA6-4AB2-8171-5B4D8FF5CA53}"/>
    <hyperlink ref="V30" r:id="rId19" tooltip="https://www.oliveiratrust.com.br/investidor/ativo?id=42971 - Click once to follow. Click and hold to select this cell." xr:uid="{6A735665-F584-4324-B01A-9CF47D5FB1D9}"/>
    <hyperlink ref="V31" r:id="rId20" tooltip="https://www.oliveiratrust.com.br/investidor/ativo?id=42611 - Click once to follow. Click and hold to select this cell." xr:uid="{F677905F-A38C-475E-83B4-6EBBDCE72C49}"/>
    <hyperlink ref="V32" r:id="rId21" tooltip="https://vortx.com.br/investidor/operacao?operacaoDataId=90247 - Click once to follow. Click and hold to select this cell." xr:uid="{FB86CE07-ABEE-43BE-8268-12024AA6621E}"/>
    <hyperlink ref="V33" r:id="rId22" tooltip="https://vortx.com.br/investidor/operacao?operacaoDataId=90186 - Click once to follow. Click and hold to select this cell." xr:uid="{F383CFEC-BB6A-437F-9C3E-310F761991AA}"/>
    <hyperlink ref="V34" r:id="rId23" tooltip="https://www.vortx.com.br/investidor/cri - Click once to follow. Click and hold to select this cell." xr:uid="{9CB8BD73-456B-4413-9E24-C97826C15F62}"/>
    <hyperlink ref="V35" r:id="rId24" tooltip="https://vortx.com.br/investidor/operacao?operacaoDataId=88133 - Click once to follow. Click and hold to select this cell." xr:uid="{230B2659-E4C0-4166-8A20-D8D7FA83C46A}"/>
    <hyperlink ref="V36" r:id="rId25" tooltip="https://www.oliveiratrust.com.br/investidor/ativo?id=51041 - Click once to follow. Click and hold to select this cell." xr:uid="{BD0E1344-6F90-47FC-A4AD-B23A308CC9C6}"/>
    <hyperlink ref="V37" r:id="rId26" tooltip="https://www.oliveiratrust.com.br/investidor/ativo?id=43521 - Click once to follow. Click and hold to select this cell." xr:uid="{6AE58789-BEFB-493C-81FC-58D7E870F782}"/>
    <hyperlink ref="V38" r:id="rId27" tooltip="https://www.oliveiratrust.com.br/investidor/ativo?id=44851 - Click once to follow. Click and hold to select this cell." xr:uid="{AB02E2B1-2E27-4988-9602-2804D9CE71C6}"/>
    <hyperlink ref="V39" r:id="rId28" tooltip="https://vortx.com.br/investidor/operacao?operacaoDataId=89850 - Click once to follow. Click and hold to select this cell." xr:uid="{D2BDBF4A-BADA-4C1A-8845-8C787F34D6A7}"/>
    <hyperlink ref="V40" r:id="rId29" tooltip="https://vortx.com.br/investidor/operacao?operacaoDataId=89687 - Click once to follow. Click and hold to select this cell." xr:uid="{A50BE290-1491-47EC-803B-08100244FA59}"/>
    <hyperlink ref="V41" r:id="rId30" tooltip="https://vortx.com.br/investidor/operacao?operacaoDataId=89921 - Click once to follow. Click and hold to select this cell." xr:uid="{5EEA1E80-D8AB-4639-A43E-F7532E6BCBC3}"/>
    <hyperlink ref="V42" r:id="rId31" tooltip="https://vortx.com.br/investidor/operacao?operacaoDataId=89827 - Click once to follow. Click and hold to select this cell." xr:uid="{3D0BA187-1F4A-467E-A923-CCB8DE329F53}"/>
    <hyperlink ref="V43" r:id="rId32" tooltip="https://vortx.com.br/investidor/operacao?operacaoDataId=89836 - Click once to follow. Click and hold to select this cell." xr:uid="{F2FFE9FA-6842-4E86-90B7-53820E9C705A}"/>
    <hyperlink ref="V44" r:id="rId33" tooltip="https://vortx.com.br/investidor/operacao?operacaoDataId=89835 - Click once to follow. Click and hold to select this cell." xr:uid="{3E2A66DE-0123-4999-A983-F7041F081452}"/>
    <hyperlink ref="V45" r:id="rId34" tooltip="https://vortx.com.br/investidor/operacao?operacaoDataId=89837 - Click once to follow. Click and hold to select this cell." xr:uid="{393BF288-526F-42D7-B777-47AB6C249D43}"/>
    <hyperlink ref="V46" r:id="rId35" tooltip="https://www.pentagonotrustee.com.br/Site/DetalhesEmissor?ativo=23I1554281 - Click once to follow. Click and hold to select this cell." xr:uid="{A74D7512-4E2C-4131-8A19-3F96B8377B09}"/>
    <hyperlink ref="V47" r:id="rId36" tooltip="https://vortx.com.br/investidor/operacao?operacaoDataId=89833 - Click once to follow. Click and hold to select this cell." xr:uid="{9B3B91BC-3866-456B-A9D5-7038D560E5B7}"/>
    <hyperlink ref="V48" r:id="rId37" tooltip="https://vortx.com.br/investidor/operacao?operacaoDataId=89834 - Click once to follow. Click and hold to select this cell." xr:uid="{8F708A9A-4B2A-4335-94EE-10BE6BEA38B3}"/>
    <hyperlink ref="V49" r:id="rId38" tooltip="https://vortx.com.br/investidor/operacao?operacaoDataId=89832 - Click once to follow. Click and hold to select this cell." xr:uid="{312E05A4-37DE-45CD-B854-8A39CCC1F8F7}"/>
  </hyperlinks>
  <pageMargins left="0.7" right="0.7" top="0.75" bottom="0.75" header="0.3" footer="0.3"/>
  <pageSetup paperSize="9" orientation="portrait" r:id="rId39"/>
  <headerFooter>
    <oddFooter>&amp;L&amp;1#&amp;"Calibri"&amp;9&amp;K000000Corporativo | Interno</oddFooter>
  </headerFooter>
  <drawing r:id="rId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ED265-CD0E-46A0-A41A-7043D9C279AF}">
  <sheetPr>
    <tabColor theme="4" tint="-0.499984740745262"/>
  </sheetPr>
  <dimension ref="C9:H271"/>
  <sheetViews>
    <sheetView showGridLines="0" zoomScaleNormal="100" workbookViewId="0">
      <selection activeCell="C11" sqref="C11:E12"/>
    </sheetView>
  </sheetViews>
  <sheetFormatPr defaultColWidth="8.7109375" defaultRowHeight="15" x14ac:dyDescent="0.25"/>
  <cols>
    <col min="2" max="2" width="2.28515625" customWidth="1"/>
    <col min="3" max="5" width="11.5703125" customWidth="1"/>
    <col min="6" max="6" width="13.140625" customWidth="1"/>
    <col min="7" max="7" width="11.5703125" customWidth="1"/>
    <col min="8" max="8" width="18.5703125" customWidth="1"/>
  </cols>
  <sheetData>
    <row r="9" spans="3:8" x14ac:dyDescent="0.25">
      <c r="C9" s="17" t="s">
        <v>121</v>
      </c>
    </row>
    <row r="10" spans="3:8" ht="9.9499999999999993" customHeight="1" thickBot="1" x14ac:dyDescent="0.3"/>
    <row r="11" spans="3:8" x14ac:dyDescent="0.25">
      <c r="C11" s="119" t="s">
        <v>122</v>
      </c>
      <c r="D11" s="119"/>
      <c r="E11" s="120"/>
      <c r="F11" s="123" t="s">
        <v>123</v>
      </c>
      <c r="G11" s="124"/>
      <c r="H11" s="125"/>
    </row>
    <row r="12" spans="3:8" x14ac:dyDescent="0.25">
      <c r="C12" s="121"/>
      <c r="D12" s="121"/>
      <c r="E12" s="122"/>
      <c r="F12" s="126">
        <v>100</v>
      </c>
      <c r="G12" s="127"/>
      <c r="H12" s="128"/>
    </row>
    <row r="13" spans="3:8" x14ac:dyDescent="0.25">
      <c r="C13" s="60" t="s">
        <v>124</v>
      </c>
      <c r="D13" s="61" t="s">
        <v>125</v>
      </c>
      <c r="E13" s="61" t="s">
        <v>126</v>
      </c>
      <c r="F13" s="61" t="s">
        <v>127</v>
      </c>
      <c r="G13" s="61" t="s">
        <v>128</v>
      </c>
      <c r="H13" s="61" t="s">
        <v>129</v>
      </c>
    </row>
    <row r="14" spans="3:8" s="102" customFormat="1" x14ac:dyDescent="0.25">
      <c r="C14" s="40">
        <v>45352</v>
      </c>
      <c r="D14" s="39">
        <v>0.9</v>
      </c>
      <c r="E14" s="101">
        <v>8.3348054593543885E-3</v>
      </c>
      <c r="F14" s="7">
        <f>$D14/$F$12</f>
        <v>9.0000000000000011E-3</v>
      </c>
      <c r="G14" s="8">
        <f>F14/$E14</f>
        <v>1.0798092461653135</v>
      </c>
      <c r="H14" s="9">
        <f>G14/(1-15%)</f>
        <v>1.270363819018016</v>
      </c>
    </row>
    <row r="15" spans="3:8" x14ac:dyDescent="0.25">
      <c r="C15" s="41">
        <v>45323</v>
      </c>
      <c r="D15" s="104">
        <v>0.86</v>
      </c>
      <c r="E15" s="38">
        <v>8.0200330802819852E-3</v>
      </c>
      <c r="F15" s="10">
        <f t="shared" ref="F15:F20" si="0">$D15/$F$12</f>
        <v>8.6E-3</v>
      </c>
      <c r="G15" s="11">
        <f t="shared" ref="G15:G20" si="1">F15/$E15</f>
        <v>1.0723147789931089</v>
      </c>
      <c r="H15" s="12">
        <f t="shared" ref="H15:H20" si="2">G15/(1-15%)</f>
        <v>1.2615467988154223</v>
      </c>
    </row>
    <row r="16" spans="3:8" x14ac:dyDescent="0.25">
      <c r="C16" s="41">
        <v>45292</v>
      </c>
      <c r="D16" s="104">
        <v>0.85</v>
      </c>
      <c r="E16" s="38">
        <v>9.6669555417832065E-3</v>
      </c>
      <c r="F16" s="10">
        <f t="shared" si="0"/>
        <v>8.5000000000000006E-3</v>
      </c>
      <c r="G16" s="11">
        <f t="shared" si="1"/>
        <v>0.87928406862540054</v>
      </c>
      <c r="H16" s="12">
        <f t="shared" si="2"/>
        <v>1.0344518454416478</v>
      </c>
    </row>
    <row r="17" spans="3:8" x14ac:dyDescent="0.25">
      <c r="C17" s="41">
        <v>45261</v>
      </c>
      <c r="D17" s="104">
        <v>1</v>
      </c>
      <c r="E17" s="38">
        <v>8.9631795677767023E-3</v>
      </c>
      <c r="F17" s="10">
        <f t="shared" si="0"/>
        <v>0.01</v>
      </c>
      <c r="G17" s="11">
        <f t="shared" si="1"/>
        <v>1.115675517196012</v>
      </c>
      <c r="H17" s="12">
        <f t="shared" si="2"/>
        <v>1.3125594319953082</v>
      </c>
    </row>
    <row r="18" spans="3:8" x14ac:dyDescent="0.25">
      <c r="C18" s="41">
        <v>45231</v>
      </c>
      <c r="D18" s="104">
        <v>1.05</v>
      </c>
      <c r="E18" s="38">
        <v>9.1777251698492712E-3</v>
      </c>
      <c r="F18" s="10">
        <f t="shared" si="0"/>
        <v>1.0500000000000001E-2</v>
      </c>
      <c r="G18" s="11">
        <f t="shared" si="1"/>
        <v>1.1440743545573446</v>
      </c>
      <c r="H18" s="12">
        <f t="shared" si="2"/>
        <v>1.3459698288909938</v>
      </c>
    </row>
    <row r="19" spans="3:8" x14ac:dyDescent="0.25">
      <c r="C19" s="41">
        <v>45200</v>
      </c>
      <c r="D19" s="104">
        <v>1.05</v>
      </c>
      <c r="E19" s="38">
        <v>9.9757196542356041E-3</v>
      </c>
      <c r="F19" s="10">
        <f t="shared" si="0"/>
        <v>1.0500000000000001E-2</v>
      </c>
      <c r="G19" s="11">
        <f t="shared" si="1"/>
        <v>1.0525556414911672</v>
      </c>
      <c r="H19" s="12">
        <f t="shared" si="2"/>
        <v>1.2383007546954909</v>
      </c>
    </row>
    <row r="20" spans="3:8" x14ac:dyDescent="0.25">
      <c r="C20" s="41">
        <v>45170</v>
      </c>
      <c r="D20" s="104">
        <v>0.84</v>
      </c>
      <c r="E20" s="38">
        <v>9.7468428306428656E-3</v>
      </c>
      <c r="F20" s="10">
        <f t="shared" si="0"/>
        <v>8.3999999999999995E-3</v>
      </c>
      <c r="G20" s="11">
        <f t="shared" si="1"/>
        <v>0.86181752860438465</v>
      </c>
      <c r="H20" s="12">
        <f t="shared" si="2"/>
        <v>1.0139029748286879</v>
      </c>
    </row>
    <row r="21" spans="3:8" x14ac:dyDescent="0.25">
      <c r="C21" s="41" t="s">
        <v>139</v>
      </c>
      <c r="D21" s="104">
        <v>1</v>
      </c>
      <c r="E21" s="38">
        <v>1.13927571958636E-2</v>
      </c>
      <c r="F21" s="10">
        <f t="shared" ref="F21:F22" si="3">$D21/$F$12</f>
        <v>0.01</v>
      </c>
      <c r="G21" s="11">
        <f t="shared" ref="G21:G23" si="4">F21/$E21</f>
        <v>0.87775064701903138</v>
      </c>
      <c r="H21" s="12">
        <f t="shared" ref="H21:H23" si="5">G21/(1-15%)</f>
        <v>1.0326478200223899</v>
      </c>
    </row>
    <row r="22" spans="3:8" x14ac:dyDescent="0.25">
      <c r="C22" s="41">
        <v>45108</v>
      </c>
      <c r="D22" s="104">
        <v>0.94</v>
      </c>
      <c r="E22" s="38">
        <v>1.0719830392054597E-2</v>
      </c>
      <c r="F22" s="10">
        <f t="shared" si="3"/>
        <v>9.3999999999999986E-3</v>
      </c>
      <c r="G22" s="11">
        <f t="shared" si="4"/>
        <v>0.87687954531138479</v>
      </c>
      <c r="H22" s="12">
        <f t="shared" si="5"/>
        <v>1.0316229944839821</v>
      </c>
    </row>
    <row r="23" spans="3:8" x14ac:dyDescent="0.25">
      <c r="C23" s="41">
        <v>45078</v>
      </c>
      <c r="D23" s="104">
        <v>1.08</v>
      </c>
      <c r="E23" s="38">
        <v>1.0719830392052376E-2</v>
      </c>
      <c r="F23" s="10">
        <f>$D$23/$F$12</f>
        <v>1.0800000000000001E-2</v>
      </c>
      <c r="G23" s="11">
        <f t="shared" si="4"/>
        <v>1.007478626528183</v>
      </c>
      <c r="H23" s="12">
        <f t="shared" si="5"/>
        <v>1.1852689723860976</v>
      </c>
    </row>
    <row r="24" spans="3:8" x14ac:dyDescent="0.25">
      <c r="C24" s="41">
        <v>45047</v>
      </c>
      <c r="D24" s="105">
        <v>1.04</v>
      </c>
      <c r="E24" s="38">
        <v>1.1233155156776808E-2</v>
      </c>
      <c r="F24" s="10">
        <f>$D$23/$F$12</f>
        <v>1.0800000000000001E-2</v>
      </c>
      <c r="G24" s="11">
        <f t="shared" ref="G24:G27" si="6">F24/$E24</f>
        <v>0.96143958213596903</v>
      </c>
      <c r="H24" s="12">
        <f t="shared" ref="H24:H27" si="7">G24/(1-15%)</f>
        <v>1.1311053907481989</v>
      </c>
    </row>
    <row r="25" spans="3:8" x14ac:dyDescent="0.25">
      <c r="C25" s="41">
        <v>45017</v>
      </c>
      <c r="D25" s="105">
        <v>0.87</v>
      </c>
      <c r="E25" s="38">
        <v>9.1814190202477164E-3</v>
      </c>
      <c r="F25" s="10">
        <f>$D$23/$F$12</f>
        <v>1.0800000000000001E-2</v>
      </c>
      <c r="G25" s="11">
        <f t="shared" si="6"/>
        <v>1.1762887606134562</v>
      </c>
      <c r="H25" s="12">
        <f t="shared" si="7"/>
        <v>1.383869130133478</v>
      </c>
    </row>
    <row r="26" spans="3:8" x14ac:dyDescent="0.25">
      <c r="C26" s="41">
        <v>44986</v>
      </c>
      <c r="D26" s="105">
        <v>0.94</v>
      </c>
      <c r="E26" s="38">
        <v>1.1746740629072994E-2</v>
      </c>
      <c r="F26" s="10">
        <f>$D$23/$F$12</f>
        <v>1.0800000000000001E-2</v>
      </c>
      <c r="G26" s="11">
        <f t="shared" si="6"/>
        <v>0.91940397264498841</v>
      </c>
      <c r="H26" s="12">
        <f t="shared" si="7"/>
        <v>1.0816517325235158</v>
      </c>
    </row>
    <row r="27" spans="3:8" x14ac:dyDescent="0.25">
      <c r="C27" s="41">
        <v>44958</v>
      </c>
      <c r="D27" s="105">
        <v>0.41</v>
      </c>
      <c r="E27" s="38">
        <v>9.1814190202512691E-3</v>
      </c>
      <c r="F27" s="10">
        <f>$D$23/$F$12</f>
        <v>1.0800000000000001E-2</v>
      </c>
      <c r="G27" s="11">
        <f t="shared" si="6"/>
        <v>1.1762887606130012</v>
      </c>
      <c r="H27" s="12">
        <f t="shared" si="7"/>
        <v>1.3838691301329427</v>
      </c>
    </row>
    <row r="28" spans="3:8" x14ac:dyDescent="0.25">
      <c r="C28" s="65"/>
      <c r="D28" s="66"/>
      <c r="E28" s="67"/>
      <c r="F28" s="67"/>
      <c r="G28" s="68"/>
      <c r="H28" s="68"/>
    </row>
    <row r="29" spans="3:8" x14ac:dyDescent="0.25">
      <c r="C29" s="65"/>
      <c r="D29" s="66"/>
      <c r="E29" s="67"/>
      <c r="F29" s="67"/>
      <c r="G29" s="68"/>
      <c r="H29" s="68"/>
    </row>
    <row r="30" spans="3:8" x14ac:dyDescent="0.25">
      <c r="C30" s="65"/>
      <c r="D30" s="66"/>
      <c r="E30" s="67"/>
      <c r="F30" s="67"/>
      <c r="G30" s="68"/>
      <c r="H30" s="68"/>
    </row>
    <row r="31" spans="3:8" x14ac:dyDescent="0.25">
      <c r="C31" s="65"/>
      <c r="D31" s="66"/>
      <c r="E31" s="67"/>
      <c r="F31" s="67"/>
      <c r="G31" s="68"/>
      <c r="H31" s="68"/>
    </row>
    <row r="32" spans="3:8" x14ac:dyDescent="0.25">
      <c r="C32" s="65"/>
      <c r="D32" s="66"/>
      <c r="E32" s="67"/>
      <c r="F32" s="67"/>
      <c r="G32" s="68"/>
      <c r="H32" s="68"/>
    </row>
    <row r="33" spans="3:8" x14ac:dyDescent="0.25">
      <c r="C33" s="65"/>
      <c r="D33" s="66"/>
      <c r="E33" s="67"/>
      <c r="F33" s="67"/>
      <c r="G33" s="68"/>
      <c r="H33" s="68"/>
    </row>
    <row r="34" spans="3:8" x14ac:dyDescent="0.25">
      <c r="C34" s="65"/>
      <c r="D34" s="66"/>
      <c r="E34" s="67"/>
      <c r="F34" s="67"/>
      <c r="G34" s="68"/>
      <c r="H34" s="68"/>
    </row>
    <row r="35" spans="3:8" x14ac:dyDescent="0.25">
      <c r="C35" s="65"/>
      <c r="D35" s="66"/>
      <c r="E35" s="67"/>
      <c r="F35" s="67"/>
      <c r="G35" s="68"/>
      <c r="H35" s="68"/>
    </row>
    <row r="36" spans="3:8" x14ac:dyDescent="0.25">
      <c r="C36" s="65"/>
      <c r="D36" s="66"/>
      <c r="E36" s="67"/>
      <c r="F36" s="67"/>
      <c r="G36" s="68"/>
      <c r="H36" s="68"/>
    </row>
    <row r="37" spans="3:8" x14ac:dyDescent="0.25">
      <c r="C37" s="65"/>
      <c r="D37" s="66"/>
      <c r="E37" s="67"/>
      <c r="F37" s="67"/>
      <c r="G37" s="68"/>
      <c r="H37" s="68"/>
    </row>
    <row r="38" spans="3:8" x14ac:dyDescent="0.25">
      <c r="C38" s="65"/>
      <c r="D38" s="66"/>
      <c r="E38" s="67"/>
      <c r="F38" s="67"/>
      <c r="G38" s="68"/>
      <c r="H38" s="68"/>
    </row>
    <row r="39" spans="3:8" x14ac:dyDescent="0.25">
      <c r="C39" s="65"/>
      <c r="D39" s="66"/>
      <c r="E39" s="67"/>
      <c r="F39" s="67"/>
      <c r="G39" s="68"/>
      <c r="H39" s="68"/>
    </row>
    <row r="40" spans="3:8" x14ac:dyDescent="0.25">
      <c r="C40" s="65"/>
      <c r="D40" s="66"/>
      <c r="E40" s="67"/>
      <c r="F40" s="67"/>
      <c r="G40" s="68"/>
      <c r="H40" s="68"/>
    </row>
    <row r="41" spans="3:8" x14ac:dyDescent="0.25">
      <c r="C41" s="65"/>
      <c r="D41" s="66"/>
      <c r="E41" s="67"/>
      <c r="F41" s="67"/>
      <c r="G41" s="68"/>
      <c r="H41" s="68"/>
    </row>
    <row r="42" spans="3:8" x14ac:dyDescent="0.25">
      <c r="C42" s="65"/>
      <c r="D42" s="66"/>
      <c r="E42" s="67"/>
      <c r="F42" s="67"/>
      <c r="G42" s="68"/>
      <c r="H42" s="68"/>
    </row>
    <row r="43" spans="3:8" x14ac:dyDescent="0.25">
      <c r="C43" s="65"/>
      <c r="D43" s="66"/>
      <c r="E43" s="67"/>
      <c r="F43" s="67"/>
      <c r="G43" s="68"/>
      <c r="H43" s="68"/>
    </row>
    <row r="44" spans="3:8" x14ac:dyDescent="0.25">
      <c r="C44" s="65"/>
      <c r="D44" s="66"/>
      <c r="E44" s="67"/>
      <c r="F44" s="67"/>
      <c r="G44" s="68"/>
      <c r="H44" s="68"/>
    </row>
    <row r="45" spans="3:8" x14ac:dyDescent="0.25">
      <c r="C45" s="65"/>
      <c r="D45" s="66"/>
      <c r="E45" s="67"/>
      <c r="F45" s="67"/>
      <c r="G45" s="68"/>
      <c r="H45" s="68"/>
    </row>
    <row r="46" spans="3:8" x14ac:dyDescent="0.25">
      <c r="C46" s="65"/>
      <c r="D46" s="66"/>
      <c r="E46" s="67"/>
      <c r="F46" s="67"/>
      <c r="G46" s="68"/>
      <c r="H46" s="68"/>
    </row>
    <row r="47" spans="3:8" x14ac:dyDescent="0.25">
      <c r="C47" s="65"/>
      <c r="D47" s="66"/>
      <c r="E47" s="67"/>
      <c r="F47" s="67"/>
      <c r="G47" s="68"/>
      <c r="H47" s="68"/>
    </row>
    <row r="48" spans="3:8" x14ac:dyDescent="0.25">
      <c r="C48" s="65"/>
      <c r="D48" s="66"/>
      <c r="E48" s="67"/>
      <c r="F48" s="67"/>
      <c r="G48" s="68"/>
      <c r="H48" s="68"/>
    </row>
    <row r="49" spans="3:8" x14ac:dyDescent="0.25">
      <c r="C49" s="65"/>
      <c r="D49" s="66"/>
      <c r="E49" s="67"/>
      <c r="F49" s="67"/>
      <c r="G49" s="68"/>
      <c r="H49" s="68"/>
    </row>
    <row r="50" spans="3:8" x14ac:dyDescent="0.25">
      <c r="C50" s="65"/>
      <c r="D50" s="66"/>
      <c r="E50" s="67"/>
      <c r="F50" s="67"/>
      <c r="G50" s="68"/>
      <c r="H50" s="68"/>
    </row>
    <row r="51" spans="3:8" x14ac:dyDescent="0.25">
      <c r="C51" s="65"/>
      <c r="D51" s="66"/>
      <c r="E51" s="67"/>
      <c r="F51" s="67"/>
      <c r="G51" s="68"/>
      <c r="H51" s="68"/>
    </row>
    <row r="52" spans="3:8" x14ac:dyDescent="0.25">
      <c r="C52" s="65"/>
      <c r="D52" s="66"/>
      <c r="E52" s="67"/>
      <c r="F52" s="67"/>
      <c r="G52" s="68"/>
      <c r="H52" s="68"/>
    </row>
    <row r="53" spans="3:8" x14ac:dyDescent="0.25">
      <c r="C53" s="65"/>
      <c r="D53" s="66"/>
      <c r="E53" s="67"/>
      <c r="F53" s="67"/>
      <c r="G53" s="68"/>
      <c r="H53" s="68"/>
    </row>
    <row r="54" spans="3:8" x14ac:dyDescent="0.25">
      <c r="C54" s="65"/>
      <c r="D54" s="66"/>
      <c r="E54" s="67"/>
      <c r="F54" s="67"/>
      <c r="G54" s="68"/>
      <c r="H54" s="68"/>
    </row>
    <row r="55" spans="3:8" x14ac:dyDescent="0.25">
      <c r="C55" s="65"/>
      <c r="D55" s="66"/>
      <c r="E55" s="67"/>
      <c r="F55" s="67"/>
      <c r="G55" s="68"/>
      <c r="H55" s="68"/>
    </row>
    <row r="56" spans="3:8" x14ac:dyDescent="0.25">
      <c r="C56" s="65"/>
      <c r="D56" s="66"/>
      <c r="E56" s="67"/>
      <c r="F56" s="67"/>
      <c r="G56" s="68"/>
      <c r="H56" s="68"/>
    </row>
    <row r="57" spans="3:8" x14ac:dyDescent="0.25">
      <c r="C57" s="65"/>
      <c r="D57" s="66"/>
      <c r="E57" s="67"/>
      <c r="F57" s="67"/>
      <c r="G57" s="68"/>
      <c r="H57" s="68"/>
    </row>
    <row r="58" spans="3:8" x14ac:dyDescent="0.25">
      <c r="C58" s="65"/>
      <c r="D58" s="66"/>
      <c r="E58" s="67"/>
      <c r="F58" s="67"/>
      <c r="G58" s="68"/>
      <c r="H58" s="68"/>
    </row>
    <row r="59" spans="3:8" x14ac:dyDescent="0.25">
      <c r="C59" s="65"/>
      <c r="D59" s="66"/>
      <c r="E59" s="67"/>
      <c r="F59" s="67"/>
      <c r="G59" s="68"/>
      <c r="H59" s="68"/>
    </row>
    <row r="60" spans="3:8" x14ac:dyDescent="0.25">
      <c r="C60" s="65"/>
      <c r="D60" s="66"/>
      <c r="E60" s="67"/>
      <c r="F60" s="67"/>
      <c r="G60" s="68"/>
      <c r="H60" s="68"/>
    </row>
    <row r="61" spans="3:8" x14ac:dyDescent="0.25">
      <c r="C61" s="65"/>
      <c r="D61" s="66"/>
      <c r="E61" s="67"/>
      <c r="F61" s="67"/>
      <c r="G61" s="68"/>
      <c r="H61" s="68"/>
    </row>
    <row r="62" spans="3:8" x14ac:dyDescent="0.25">
      <c r="C62" s="65"/>
      <c r="D62" s="66"/>
      <c r="E62" s="67"/>
      <c r="F62" s="67"/>
      <c r="G62" s="68"/>
      <c r="H62" s="68"/>
    </row>
    <row r="63" spans="3:8" x14ac:dyDescent="0.25">
      <c r="C63" s="65"/>
      <c r="D63" s="66"/>
      <c r="E63" s="67"/>
      <c r="F63" s="67"/>
      <c r="G63" s="68"/>
      <c r="H63" s="68"/>
    </row>
    <row r="64" spans="3:8" x14ac:dyDescent="0.25">
      <c r="C64" s="65"/>
      <c r="D64" s="66"/>
      <c r="E64" s="67"/>
      <c r="F64" s="67"/>
      <c r="G64" s="68"/>
      <c r="H64" s="68"/>
    </row>
    <row r="65" spans="3:8" x14ac:dyDescent="0.25">
      <c r="C65" s="65"/>
      <c r="D65" s="66"/>
      <c r="E65" s="67"/>
      <c r="F65" s="67"/>
      <c r="G65" s="68"/>
      <c r="H65" s="68"/>
    </row>
    <row r="66" spans="3:8" x14ac:dyDescent="0.25">
      <c r="C66" s="65"/>
      <c r="D66" s="66"/>
      <c r="E66" s="67"/>
      <c r="F66" s="67"/>
      <c r="G66" s="68"/>
      <c r="H66" s="68"/>
    </row>
    <row r="67" spans="3:8" x14ac:dyDescent="0.25">
      <c r="C67" s="65"/>
      <c r="D67" s="66"/>
      <c r="E67" s="67"/>
      <c r="F67" s="67"/>
      <c r="G67" s="68"/>
      <c r="H67" s="68"/>
    </row>
    <row r="68" spans="3:8" x14ac:dyDescent="0.25">
      <c r="C68" s="65"/>
      <c r="D68" s="66"/>
      <c r="E68" s="67"/>
      <c r="F68" s="67"/>
      <c r="G68" s="68"/>
      <c r="H68" s="68"/>
    </row>
    <row r="69" spans="3:8" x14ac:dyDescent="0.25">
      <c r="C69" s="65"/>
      <c r="D69" s="66"/>
      <c r="E69" s="67"/>
      <c r="F69" s="67"/>
      <c r="G69" s="68"/>
      <c r="H69" s="68"/>
    </row>
    <row r="70" spans="3:8" x14ac:dyDescent="0.25">
      <c r="C70" s="65"/>
      <c r="D70" s="66"/>
      <c r="E70" s="67"/>
      <c r="F70" s="67"/>
      <c r="G70" s="68"/>
      <c r="H70" s="68"/>
    </row>
    <row r="71" spans="3:8" x14ac:dyDescent="0.25">
      <c r="C71" s="65"/>
      <c r="D71" s="66"/>
      <c r="E71" s="67"/>
      <c r="F71" s="67"/>
      <c r="G71" s="68"/>
      <c r="H71" s="68"/>
    </row>
    <row r="72" spans="3:8" x14ac:dyDescent="0.25">
      <c r="C72" s="65"/>
      <c r="D72" s="66"/>
      <c r="E72" s="67"/>
      <c r="F72" s="67"/>
      <c r="G72" s="68"/>
      <c r="H72" s="68"/>
    </row>
    <row r="73" spans="3:8" x14ac:dyDescent="0.25">
      <c r="C73" s="65"/>
      <c r="D73" s="66"/>
      <c r="E73" s="67"/>
      <c r="F73" s="67"/>
      <c r="G73" s="68"/>
      <c r="H73" s="68"/>
    </row>
    <row r="74" spans="3:8" x14ac:dyDescent="0.25">
      <c r="C74" s="65"/>
      <c r="D74" s="66"/>
      <c r="E74" s="67"/>
      <c r="F74" s="67"/>
      <c r="G74" s="68"/>
      <c r="H74" s="68"/>
    </row>
    <row r="75" spans="3:8" x14ac:dyDescent="0.25">
      <c r="C75" s="65"/>
      <c r="D75" s="66"/>
      <c r="E75" s="67"/>
      <c r="F75" s="67"/>
      <c r="G75" s="68"/>
      <c r="H75" s="68"/>
    </row>
    <row r="76" spans="3:8" x14ac:dyDescent="0.25">
      <c r="C76" s="65"/>
      <c r="D76" s="66"/>
      <c r="E76" s="67"/>
      <c r="F76" s="67"/>
      <c r="G76" s="68"/>
      <c r="H76" s="68"/>
    </row>
    <row r="77" spans="3:8" x14ac:dyDescent="0.25">
      <c r="C77" s="65"/>
      <c r="D77" s="66"/>
      <c r="E77" s="67"/>
      <c r="F77" s="67"/>
      <c r="G77" s="68"/>
      <c r="H77" s="68"/>
    </row>
    <row r="78" spans="3:8" x14ac:dyDescent="0.25">
      <c r="C78" s="65"/>
      <c r="D78" s="66"/>
      <c r="E78" s="67"/>
      <c r="F78" s="67"/>
      <c r="G78" s="68"/>
      <c r="H78" s="68"/>
    </row>
    <row r="79" spans="3:8" x14ac:dyDescent="0.25">
      <c r="C79" s="65"/>
      <c r="D79" s="66"/>
      <c r="E79" s="67"/>
      <c r="F79" s="67"/>
      <c r="G79" s="68"/>
      <c r="H79" s="68"/>
    </row>
    <row r="80" spans="3:8" x14ac:dyDescent="0.25">
      <c r="C80" s="65"/>
      <c r="D80" s="66"/>
      <c r="E80" s="67"/>
      <c r="F80" s="67"/>
      <c r="G80" s="68"/>
      <c r="H80" s="68"/>
    </row>
    <row r="81" spans="3:8" x14ac:dyDescent="0.25">
      <c r="C81" s="65"/>
      <c r="D81" s="66"/>
      <c r="E81" s="67"/>
      <c r="F81" s="67"/>
      <c r="G81" s="68"/>
      <c r="H81" s="68"/>
    </row>
    <row r="82" spans="3:8" x14ac:dyDescent="0.25">
      <c r="C82" s="65"/>
      <c r="D82" s="66"/>
      <c r="E82" s="67"/>
      <c r="F82" s="67"/>
      <c r="G82" s="68"/>
      <c r="H82" s="68"/>
    </row>
    <row r="83" spans="3:8" x14ac:dyDescent="0.25">
      <c r="C83" s="65"/>
      <c r="D83" s="66"/>
      <c r="E83" s="67"/>
      <c r="F83" s="67"/>
      <c r="G83" s="68"/>
      <c r="H83" s="68"/>
    </row>
    <row r="84" spans="3:8" x14ac:dyDescent="0.25">
      <c r="C84" s="65"/>
      <c r="D84" s="66"/>
      <c r="E84" s="67"/>
      <c r="F84" s="67"/>
      <c r="G84" s="68"/>
      <c r="H84" s="68"/>
    </row>
    <row r="85" spans="3:8" x14ac:dyDescent="0.25">
      <c r="C85" s="65"/>
      <c r="D85" s="66"/>
      <c r="E85" s="67"/>
      <c r="F85" s="67"/>
      <c r="G85" s="68"/>
      <c r="H85" s="68"/>
    </row>
    <row r="86" spans="3:8" x14ac:dyDescent="0.25">
      <c r="C86" s="65"/>
      <c r="D86" s="66"/>
      <c r="E86" s="67"/>
      <c r="F86" s="67"/>
      <c r="G86" s="68"/>
      <c r="H86" s="68"/>
    </row>
    <row r="87" spans="3:8" x14ac:dyDescent="0.25">
      <c r="C87" s="65"/>
      <c r="D87" s="66"/>
      <c r="E87" s="67"/>
      <c r="F87" s="67"/>
      <c r="G87" s="68"/>
      <c r="H87" s="68"/>
    </row>
    <row r="88" spans="3:8" x14ac:dyDescent="0.25">
      <c r="C88" s="65"/>
      <c r="D88" s="66"/>
      <c r="E88" s="67"/>
      <c r="F88" s="67"/>
      <c r="G88" s="68"/>
      <c r="H88" s="68"/>
    </row>
    <row r="89" spans="3:8" x14ac:dyDescent="0.25">
      <c r="C89" s="65"/>
      <c r="D89" s="66"/>
      <c r="E89" s="67"/>
      <c r="F89" s="67"/>
      <c r="G89" s="68"/>
      <c r="H89" s="68"/>
    </row>
    <row r="90" spans="3:8" x14ac:dyDescent="0.25">
      <c r="C90" s="65"/>
      <c r="D90" s="66"/>
      <c r="E90" s="67"/>
      <c r="F90" s="67"/>
      <c r="G90" s="68"/>
      <c r="H90" s="68"/>
    </row>
    <row r="91" spans="3:8" x14ac:dyDescent="0.25">
      <c r="C91" s="65"/>
      <c r="D91" s="66"/>
      <c r="E91" s="67"/>
      <c r="F91" s="67"/>
      <c r="G91" s="68"/>
      <c r="H91" s="68"/>
    </row>
    <row r="92" spans="3:8" x14ac:dyDescent="0.25">
      <c r="C92" s="65"/>
      <c r="D92" s="66"/>
      <c r="E92" s="67"/>
      <c r="F92" s="67"/>
      <c r="G92" s="68"/>
      <c r="H92" s="68"/>
    </row>
    <row r="93" spans="3:8" x14ac:dyDescent="0.25">
      <c r="C93" s="65"/>
      <c r="D93" s="66"/>
      <c r="E93" s="67"/>
      <c r="F93" s="67"/>
      <c r="G93" s="68"/>
      <c r="H93" s="68"/>
    </row>
    <row r="94" spans="3:8" x14ac:dyDescent="0.25">
      <c r="C94" s="65"/>
      <c r="D94" s="66"/>
      <c r="E94" s="67"/>
      <c r="F94" s="67"/>
      <c r="G94" s="68"/>
      <c r="H94" s="68"/>
    </row>
    <row r="95" spans="3:8" x14ac:dyDescent="0.25">
      <c r="C95" s="65"/>
      <c r="D95" s="66"/>
      <c r="E95" s="67"/>
      <c r="F95" s="67"/>
      <c r="G95" s="68"/>
      <c r="H95" s="68"/>
    </row>
    <row r="96" spans="3:8" x14ac:dyDescent="0.25">
      <c r="C96" s="65"/>
      <c r="D96" s="66"/>
      <c r="E96" s="67"/>
      <c r="F96" s="67"/>
      <c r="G96" s="68"/>
      <c r="H96" s="68"/>
    </row>
    <row r="97" spans="3:8" x14ac:dyDescent="0.25">
      <c r="C97" s="65"/>
      <c r="D97" s="66"/>
      <c r="E97" s="67"/>
      <c r="F97" s="67"/>
      <c r="G97" s="68"/>
      <c r="H97" s="68"/>
    </row>
    <row r="98" spans="3:8" x14ac:dyDescent="0.25">
      <c r="C98" s="65"/>
      <c r="D98" s="66"/>
      <c r="E98" s="67"/>
      <c r="F98" s="67"/>
      <c r="G98" s="68"/>
      <c r="H98" s="68"/>
    </row>
    <row r="99" spans="3:8" x14ac:dyDescent="0.25">
      <c r="C99" s="65"/>
      <c r="D99" s="66"/>
      <c r="E99" s="67"/>
      <c r="F99" s="67"/>
      <c r="G99" s="68"/>
      <c r="H99" s="68"/>
    </row>
    <row r="100" spans="3:8" x14ac:dyDescent="0.25">
      <c r="C100" s="65"/>
      <c r="D100" s="66"/>
      <c r="E100" s="67"/>
      <c r="F100" s="67"/>
      <c r="G100" s="68"/>
      <c r="H100" s="68"/>
    </row>
    <row r="101" spans="3:8" x14ac:dyDescent="0.25">
      <c r="C101" s="65"/>
      <c r="D101" s="66"/>
      <c r="E101" s="67"/>
      <c r="F101" s="67"/>
      <c r="G101" s="68"/>
      <c r="H101" s="68"/>
    </row>
    <row r="102" spans="3:8" x14ac:dyDescent="0.25">
      <c r="C102" s="65"/>
      <c r="D102" s="66"/>
      <c r="E102" s="67"/>
      <c r="F102" s="67"/>
      <c r="G102" s="68"/>
      <c r="H102" s="68"/>
    </row>
    <row r="103" spans="3:8" x14ac:dyDescent="0.25">
      <c r="C103" s="65"/>
      <c r="D103" s="66"/>
      <c r="E103" s="67"/>
      <c r="F103" s="67"/>
      <c r="G103" s="68"/>
      <c r="H103" s="68"/>
    </row>
    <row r="104" spans="3:8" x14ac:dyDescent="0.25">
      <c r="C104" s="65"/>
      <c r="D104" s="66"/>
      <c r="E104" s="67"/>
      <c r="F104" s="67"/>
      <c r="G104" s="68"/>
      <c r="H104" s="68"/>
    </row>
    <row r="105" spans="3:8" x14ac:dyDescent="0.25">
      <c r="C105" s="65"/>
      <c r="D105" s="66"/>
      <c r="E105" s="67"/>
      <c r="F105" s="67"/>
      <c r="G105" s="68"/>
      <c r="H105" s="68"/>
    </row>
    <row r="106" spans="3:8" x14ac:dyDescent="0.25">
      <c r="C106" s="65"/>
      <c r="D106" s="66"/>
      <c r="E106" s="67"/>
      <c r="F106" s="67"/>
      <c r="G106" s="68"/>
      <c r="H106" s="68"/>
    </row>
    <row r="107" spans="3:8" x14ac:dyDescent="0.25">
      <c r="C107" s="65"/>
      <c r="D107" s="66"/>
      <c r="E107" s="67"/>
      <c r="F107" s="67"/>
      <c r="G107" s="68"/>
      <c r="H107" s="68"/>
    </row>
    <row r="108" spans="3:8" x14ac:dyDescent="0.25">
      <c r="C108" s="65"/>
      <c r="D108" s="66"/>
      <c r="E108" s="67"/>
      <c r="F108" s="67"/>
      <c r="G108" s="68"/>
      <c r="H108" s="68"/>
    </row>
    <row r="109" spans="3:8" x14ac:dyDescent="0.25">
      <c r="C109" s="65"/>
      <c r="D109" s="66"/>
      <c r="E109" s="67"/>
      <c r="F109" s="67"/>
      <c r="G109" s="68"/>
      <c r="H109" s="68"/>
    </row>
    <row r="110" spans="3:8" x14ac:dyDescent="0.25">
      <c r="C110" s="65"/>
      <c r="D110" s="66"/>
      <c r="E110" s="67"/>
      <c r="F110" s="67"/>
      <c r="G110" s="68"/>
      <c r="H110" s="68"/>
    </row>
    <row r="111" spans="3:8" x14ac:dyDescent="0.25">
      <c r="C111" s="65"/>
      <c r="D111" s="66"/>
      <c r="E111" s="67"/>
      <c r="F111" s="67"/>
      <c r="G111" s="68"/>
      <c r="H111" s="68"/>
    </row>
    <row r="112" spans="3:8" x14ac:dyDescent="0.25">
      <c r="C112" s="65"/>
      <c r="D112" s="66"/>
      <c r="E112" s="67"/>
      <c r="F112" s="67"/>
      <c r="G112" s="68"/>
      <c r="H112" s="68"/>
    </row>
    <row r="113" spans="3:8" x14ac:dyDescent="0.25">
      <c r="C113" s="65"/>
      <c r="D113" s="66"/>
      <c r="E113" s="67"/>
      <c r="F113" s="67"/>
      <c r="G113" s="68"/>
      <c r="H113" s="68"/>
    </row>
    <row r="114" spans="3:8" x14ac:dyDescent="0.25">
      <c r="C114" s="65"/>
      <c r="D114" s="66"/>
      <c r="E114" s="67"/>
      <c r="F114" s="67"/>
      <c r="G114" s="68"/>
      <c r="H114" s="68"/>
    </row>
    <row r="115" spans="3:8" x14ac:dyDescent="0.25">
      <c r="C115" s="65"/>
      <c r="D115" s="66"/>
      <c r="E115" s="67"/>
      <c r="F115" s="67"/>
      <c r="G115" s="68"/>
      <c r="H115" s="68"/>
    </row>
    <row r="116" spans="3:8" x14ac:dyDescent="0.25">
      <c r="C116" s="65"/>
      <c r="D116" s="66"/>
      <c r="E116" s="67"/>
      <c r="F116" s="67"/>
      <c r="G116" s="68"/>
      <c r="H116" s="68"/>
    </row>
    <row r="117" spans="3:8" x14ac:dyDescent="0.25">
      <c r="C117" s="65"/>
      <c r="D117" s="66"/>
      <c r="E117" s="67"/>
      <c r="F117" s="67"/>
      <c r="G117" s="68"/>
      <c r="H117" s="68"/>
    </row>
    <row r="118" spans="3:8" x14ac:dyDescent="0.25">
      <c r="C118" s="65"/>
      <c r="D118" s="66"/>
      <c r="E118" s="67"/>
      <c r="F118" s="67"/>
      <c r="G118" s="68"/>
      <c r="H118" s="68"/>
    </row>
    <row r="119" spans="3:8" x14ac:dyDescent="0.25">
      <c r="C119" s="65"/>
      <c r="D119" s="66"/>
      <c r="E119" s="67"/>
      <c r="F119" s="67"/>
      <c r="G119" s="68"/>
      <c r="H119" s="68"/>
    </row>
    <row r="120" spans="3:8" x14ac:dyDescent="0.25">
      <c r="C120" s="65"/>
      <c r="D120" s="66"/>
      <c r="E120" s="67"/>
      <c r="F120" s="67"/>
      <c r="G120" s="68"/>
      <c r="H120" s="68"/>
    </row>
    <row r="121" spans="3:8" x14ac:dyDescent="0.25">
      <c r="C121" s="65"/>
      <c r="D121" s="66"/>
      <c r="E121" s="67"/>
      <c r="F121" s="67"/>
      <c r="G121" s="68"/>
      <c r="H121" s="68"/>
    </row>
    <row r="122" spans="3:8" x14ac:dyDescent="0.25">
      <c r="C122" s="65"/>
      <c r="D122" s="66"/>
      <c r="E122" s="67"/>
      <c r="F122" s="67"/>
      <c r="G122" s="68"/>
      <c r="H122" s="68"/>
    </row>
    <row r="123" spans="3:8" x14ac:dyDescent="0.25">
      <c r="C123" s="65"/>
      <c r="D123" s="66"/>
      <c r="E123" s="67"/>
      <c r="F123" s="67"/>
      <c r="G123" s="68"/>
      <c r="H123" s="68"/>
    </row>
    <row r="124" spans="3:8" x14ac:dyDescent="0.25">
      <c r="C124" s="65"/>
      <c r="D124" s="66"/>
      <c r="E124" s="67"/>
      <c r="F124" s="67"/>
      <c r="G124" s="68"/>
      <c r="H124" s="68"/>
    </row>
    <row r="125" spans="3:8" x14ac:dyDescent="0.25">
      <c r="C125" s="65"/>
      <c r="D125" s="66"/>
      <c r="E125" s="67"/>
      <c r="F125" s="67"/>
      <c r="G125" s="68"/>
      <c r="H125" s="68"/>
    </row>
    <row r="126" spans="3:8" x14ac:dyDescent="0.25">
      <c r="C126" s="65"/>
      <c r="D126" s="66"/>
      <c r="E126" s="67"/>
      <c r="F126" s="67"/>
      <c r="G126" s="68"/>
      <c r="H126" s="68"/>
    </row>
    <row r="127" spans="3:8" x14ac:dyDescent="0.25">
      <c r="C127" s="65"/>
      <c r="D127" s="66"/>
      <c r="E127" s="67"/>
      <c r="F127" s="67"/>
      <c r="G127" s="68"/>
      <c r="H127" s="68"/>
    </row>
    <row r="128" spans="3:8" x14ac:dyDescent="0.25">
      <c r="C128" s="65"/>
      <c r="D128" s="66"/>
      <c r="E128" s="67"/>
      <c r="F128" s="67"/>
      <c r="G128" s="68"/>
      <c r="H128" s="68"/>
    </row>
    <row r="129" spans="3:8" x14ac:dyDescent="0.25">
      <c r="C129" s="65"/>
      <c r="D129" s="66"/>
      <c r="E129" s="67"/>
      <c r="F129" s="67"/>
      <c r="G129" s="68"/>
      <c r="H129" s="68"/>
    </row>
    <row r="130" spans="3:8" x14ac:dyDescent="0.25">
      <c r="C130" s="65"/>
      <c r="D130" s="66"/>
      <c r="E130" s="67"/>
      <c r="F130" s="67"/>
      <c r="G130" s="68"/>
      <c r="H130" s="68"/>
    </row>
    <row r="131" spans="3:8" x14ac:dyDescent="0.25">
      <c r="C131" s="65"/>
      <c r="D131" s="66"/>
      <c r="E131" s="67"/>
      <c r="F131" s="67"/>
      <c r="G131" s="68"/>
      <c r="H131" s="68"/>
    </row>
    <row r="132" spans="3:8" x14ac:dyDescent="0.25">
      <c r="C132" s="65"/>
      <c r="D132" s="66"/>
      <c r="E132" s="67"/>
      <c r="F132" s="67"/>
      <c r="G132" s="68"/>
      <c r="H132" s="68"/>
    </row>
    <row r="133" spans="3:8" x14ac:dyDescent="0.25">
      <c r="C133" s="65"/>
      <c r="D133" s="66"/>
      <c r="E133" s="67"/>
      <c r="F133" s="67"/>
      <c r="G133" s="68"/>
      <c r="H133" s="68"/>
    </row>
    <row r="134" spans="3:8" x14ac:dyDescent="0.25">
      <c r="C134" s="65"/>
      <c r="D134" s="66"/>
      <c r="E134" s="67"/>
      <c r="F134" s="67"/>
      <c r="G134" s="68"/>
      <c r="H134" s="68"/>
    </row>
    <row r="135" spans="3:8" x14ac:dyDescent="0.25">
      <c r="C135" s="65"/>
      <c r="D135" s="66"/>
      <c r="E135" s="67"/>
      <c r="F135" s="67"/>
      <c r="G135" s="68"/>
      <c r="H135" s="68"/>
    </row>
    <row r="136" spans="3:8" x14ac:dyDescent="0.25">
      <c r="C136" s="65"/>
      <c r="D136" s="66"/>
      <c r="E136" s="67"/>
      <c r="F136" s="67"/>
      <c r="G136" s="68"/>
      <c r="H136" s="68"/>
    </row>
    <row r="137" spans="3:8" x14ac:dyDescent="0.25">
      <c r="C137" s="65"/>
      <c r="D137" s="66"/>
      <c r="E137" s="67"/>
      <c r="F137" s="67"/>
      <c r="G137" s="68"/>
      <c r="H137" s="68"/>
    </row>
    <row r="138" spans="3:8" x14ac:dyDescent="0.25">
      <c r="C138" s="65"/>
      <c r="D138" s="66"/>
      <c r="E138" s="67"/>
      <c r="F138" s="67"/>
      <c r="G138" s="68"/>
      <c r="H138" s="68"/>
    </row>
    <row r="139" spans="3:8" x14ac:dyDescent="0.25">
      <c r="C139" s="65"/>
      <c r="D139" s="66"/>
      <c r="E139" s="67"/>
      <c r="F139" s="67"/>
      <c r="G139" s="68"/>
      <c r="H139" s="68"/>
    </row>
    <row r="140" spans="3:8" x14ac:dyDescent="0.25">
      <c r="C140" s="65"/>
      <c r="D140" s="66"/>
      <c r="E140" s="67"/>
      <c r="F140" s="67"/>
      <c r="G140" s="68"/>
      <c r="H140" s="68"/>
    </row>
    <row r="141" spans="3:8" x14ac:dyDescent="0.25">
      <c r="C141" s="65"/>
      <c r="D141" s="66"/>
      <c r="E141" s="67"/>
      <c r="F141" s="67"/>
      <c r="G141" s="68"/>
      <c r="H141" s="68"/>
    </row>
    <row r="142" spans="3:8" x14ac:dyDescent="0.25">
      <c r="C142" s="65"/>
      <c r="D142" s="66"/>
      <c r="E142" s="67"/>
      <c r="F142" s="67"/>
      <c r="G142" s="68"/>
      <c r="H142" s="68"/>
    </row>
    <row r="143" spans="3:8" x14ac:dyDescent="0.25">
      <c r="C143" s="65"/>
      <c r="D143" s="66"/>
      <c r="E143" s="67"/>
      <c r="F143" s="67"/>
      <c r="G143" s="68"/>
      <c r="H143" s="68"/>
    </row>
    <row r="144" spans="3:8" x14ac:dyDescent="0.25">
      <c r="C144" s="65"/>
      <c r="D144" s="66"/>
      <c r="E144" s="67"/>
      <c r="F144" s="67"/>
      <c r="G144" s="68"/>
      <c r="H144" s="68"/>
    </row>
    <row r="145" spans="3:8" x14ac:dyDescent="0.25">
      <c r="C145" s="65"/>
      <c r="D145" s="66"/>
      <c r="E145" s="67"/>
      <c r="F145" s="67"/>
      <c r="G145" s="68"/>
      <c r="H145" s="68"/>
    </row>
    <row r="146" spans="3:8" x14ac:dyDescent="0.25">
      <c r="C146" s="65"/>
      <c r="D146" s="66"/>
      <c r="E146" s="67"/>
      <c r="F146" s="67"/>
      <c r="G146" s="68"/>
      <c r="H146" s="68"/>
    </row>
    <row r="147" spans="3:8" x14ac:dyDescent="0.25">
      <c r="C147" s="65"/>
      <c r="D147" s="66"/>
      <c r="E147" s="67"/>
      <c r="F147" s="67"/>
      <c r="G147" s="68"/>
      <c r="H147" s="68"/>
    </row>
    <row r="148" spans="3:8" x14ac:dyDescent="0.25">
      <c r="C148" s="65"/>
      <c r="D148" s="66"/>
      <c r="E148" s="67"/>
      <c r="F148" s="67"/>
      <c r="G148" s="68"/>
      <c r="H148" s="68"/>
    </row>
    <row r="149" spans="3:8" x14ac:dyDescent="0.25">
      <c r="C149" s="65"/>
      <c r="D149" s="66"/>
      <c r="E149" s="67"/>
      <c r="F149" s="67"/>
      <c r="G149" s="68"/>
      <c r="H149" s="68"/>
    </row>
    <row r="150" spans="3:8" x14ac:dyDescent="0.25">
      <c r="C150" s="65"/>
      <c r="D150" s="66"/>
      <c r="E150" s="67"/>
      <c r="F150" s="67"/>
      <c r="G150" s="68"/>
      <c r="H150" s="68"/>
    </row>
    <row r="151" spans="3:8" x14ac:dyDescent="0.25">
      <c r="C151" s="65"/>
      <c r="D151" s="66"/>
      <c r="E151" s="67"/>
      <c r="F151" s="67"/>
      <c r="G151" s="68"/>
      <c r="H151" s="68"/>
    </row>
    <row r="152" spans="3:8" x14ac:dyDescent="0.25">
      <c r="C152" s="65"/>
      <c r="D152" s="66"/>
      <c r="E152" s="67"/>
      <c r="F152" s="67"/>
      <c r="G152" s="68"/>
      <c r="H152" s="68"/>
    </row>
    <row r="153" spans="3:8" x14ac:dyDescent="0.25">
      <c r="C153" s="65"/>
      <c r="D153" s="66"/>
      <c r="E153" s="67"/>
      <c r="F153" s="67"/>
      <c r="G153" s="68"/>
      <c r="H153" s="68"/>
    </row>
    <row r="154" spans="3:8" x14ac:dyDescent="0.25">
      <c r="C154" s="65"/>
      <c r="D154" s="66"/>
      <c r="E154" s="67"/>
      <c r="F154" s="67"/>
      <c r="G154" s="68"/>
      <c r="H154" s="68"/>
    </row>
    <row r="155" spans="3:8" x14ac:dyDescent="0.25">
      <c r="C155" s="65"/>
      <c r="D155" s="66"/>
      <c r="E155" s="67"/>
      <c r="F155" s="67"/>
      <c r="G155" s="68"/>
      <c r="H155" s="68"/>
    </row>
    <row r="156" spans="3:8" x14ac:dyDescent="0.25">
      <c r="C156" s="65"/>
      <c r="D156" s="66"/>
      <c r="E156" s="67"/>
      <c r="F156" s="67"/>
      <c r="G156" s="68"/>
      <c r="H156" s="68"/>
    </row>
    <row r="157" spans="3:8" x14ac:dyDescent="0.25">
      <c r="C157" s="65"/>
      <c r="D157" s="66"/>
      <c r="E157" s="67"/>
      <c r="F157" s="67"/>
      <c r="G157" s="68"/>
      <c r="H157" s="68"/>
    </row>
    <row r="158" spans="3:8" x14ac:dyDescent="0.25">
      <c r="C158" s="65"/>
      <c r="D158" s="66"/>
      <c r="E158" s="67"/>
      <c r="F158" s="67"/>
      <c r="G158" s="68"/>
      <c r="H158" s="68"/>
    </row>
    <row r="159" spans="3:8" x14ac:dyDescent="0.25">
      <c r="C159" s="65"/>
      <c r="D159" s="66"/>
      <c r="E159" s="67"/>
      <c r="F159" s="67"/>
      <c r="G159" s="68"/>
      <c r="H159" s="68"/>
    </row>
    <row r="160" spans="3:8" x14ac:dyDescent="0.25">
      <c r="C160" s="65"/>
      <c r="D160" s="66"/>
      <c r="E160" s="67"/>
      <c r="F160" s="67"/>
      <c r="G160" s="68"/>
      <c r="H160" s="68"/>
    </row>
    <row r="161" spans="3:8" x14ac:dyDescent="0.25">
      <c r="C161" s="65"/>
      <c r="D161" s="66"/>
      <c r="E161" s="67"/>
      <c r="F161" s="67"/>
      <c r="G161" s="68"/>
      <c r="H161" s="68"/>
    </row>
    <row r="162" spans="3:8" x14ac:dyDescent="0.25">
      <c r="C162" s="65"/>
      <c r="D162" s="66"/>
      <c r="E162" s="67"/>
      <c r="F162" s="67"/>
      <c r="G162" s="68"/>
      <c r="H162" s="68"/>
    </row>
    <row r="163" spans="3:8" x14ac:dyDescent="0.25">
      <c r="C163" s="65"/>
      <c r="D163" s="66"/>
      <c r="E163" s="67"/>
      <c r="F163" s="67"/>
      <c r="G163" s="68"/>
      <c r="H163" s="68"/>
    </row>
    <row r="164" spans="3:8" x14ac:dyDescent="0.25">
      <c r="C164" s="65"/>
      <c r="D164" s="66"/>
      <c r="E164" s="67"/>
      <c r="F164" s="67"/>
      <c r="G164" s="68"/>
      <c r="H164" s="68"/>
    </row>
    <row r="165" spans="3:8" x14ac:dyDescent="0.25">
      <c r="C165" s="65"/>
      <c r="D165" s="66"/>
      <c r="E165" s="67"/>
      <c r="F165" s="67"/>
      <c r="G165" s="68"/>
      <c r="H165" s="68"/>
    </row>
    <row r="166" spans="3:8" x14ac:dyDescent="0.25">
      <c r="C166" s="65"/>
      <c r="D166" s="66"/>
      <c r="E166" s="67"/>
      <c r="F166" s="67"/>
      <c r="G166" s="68"/>
      <c r="H166" s="68"/>
    </row>
    <row r="167" spans="3:8" x14ac:dyDescent="0.25">
      <c r="C167" s="65"/>
      <c r="D167" s="66"/>
      <c r="E167" s="67"/>
      <c r="F167" s="67"/>
      <c r="G167" s="68"/>
      <c r="H167" s="68"/>
    </row>
    <row r="168" spans="3:8" x14ac:dyDescent="0.25">
      <c r="C168" s="65"/>
      <c r="D168" s="66"/>
      <c r="E168" s="67"/>
      <c r="F168" s="67"/>
      <c r="G168" s="68"/>
      <c r="H168" s="68"/>
    </row>
    <row r="169" spans="3:8" x14ac:dyDescent="0.25">
      <c r="C169" s="65"/>
      <c r="D169" s="66"/>
      <c r="E169" s="67"/>
      <c r="F169" s="67"/>
      <c r="G169" s="68"/>
      <c r="H169" s="68"/>
    </row>
    <row r="170" spans="3:8" x14ac:dyDescent="0.25">
      <c r="C170" s="65"/>
      <c r="D170" s="66"/>
      <c r="E170" s="67"/>
      <c r="F170" s="67"/>
      <c r="G170" s="68"/>
      <c r="H170" s="68"/>
    </row>
    <row r="171" spans="3:8" x14ac:dyDescent="0.25">
      <c r="C171" s="65"/>
      <c r="D171" s="66"/>
      <c r="E171" s="67"/>
      <c r="F171" s="67"/>
      <c r="G171" s="68"/>
      <c r="H171" s="68"/>
    </row>
    <row r="172" spans="3:8" x14ac:dyDescent="0.25">
      <c r="C172" s="65"/>
      <c r="D172" s="66"/>
      <c r="E172" s="67"/>
      <c r="F172" s="67"/>
      <c r="G172" s="68"/>
      <c r="H172" s="68"/>
    </row>
    <row r="173" spans="3:8" x14ac:dyDescent="0.25">
      <c r="C173" s="65"/>
      <c r="D173" s="66"/>
      <c r="E173" s="67"/>
      <c r="F173" s="67"/>
      <c r="G173" s="68"/>
      <c r="H173" s="68"/>
    </row>
    <row r="174" spans="3:8" x14ac:dyDescent="0.25">
      <c r="C174" s="65"/>
      <c r="D174" s="66"/>
      <c r="E174" s="67"/>
      <c r="F174" s="67"/>
      <c r="G174" s="68"/>
      <c r="H174" s="68"/>
    </row>
    <row r="175" spans="3:8" x14ac:dyDescent="0.25">
      <c r="C175" s="65"/>
      <c r="D175" s="66"/>
      <c r="E175" s="67"/>
      <c r="F175" s="67"/>
      <c r="G175" s="68"/>
      <c r="H175" s="68"/>
    </row>
    <row r="176" spans="3:8" x14ac:dyDescent="0.25">
      <c r="C176" s="65"/>
      <c r="D176" s="66"/>
      <c r="E176" s="67"/>
      <c r="F176" s="67"/>
      <c r="G176" s="68"/>
      <c r="H176" s="68"/>
    </row>
    <row r="177" spans="3:8" x14ac:dyDescent="0.25">
      <c r="C177" s="65"/>
      <c r="D177" s="66"/>
      <c r="E177" s="67"/>
      <c r="F177" s="67"/>
      <c r="G177" s="68"/>
      <c r="H177" s="68"/>
    </row>
    <row r="178" spans="3:8" x14ac:dyDescent="0.25">
      <c r="C178" s="65"/>
      <c r="D178" s="66"/>
      <c r="E178" s="67"/>
      <c r="F178" s="67"/>
      <c r="G178" s="68"/>
      <c r="H178" s="68"/>
    </row>
    <row r="179" spans="3:8" x14ac:dyDescent="0.25">
      <c r="C179" s="65"/>
      <c r="D179" s="66"/>
      <c r="E179" s="67"/>
      <c r="F179" s="67"/>
      <c r="G179" s="68"/>
      <c r="H179" s="68"/>
    </row>
    <row r="180" spans="3:8" x14ac:dyDescent="0.25">
      <c r="C180" s="65"/>
      <c r="D180" s="66"/>
      <c r="E180" s="67"/>
      <c r="F180" s="67"/>
      <c r="G180" s="68"/>
      <c r="H180" s="68"/>
    </row>
    <row r="181" spans="3:8" x14ac:dyDescent="0.25">
      <c r="C181" s="65"/>
      <c r="D181" s="66"/>
      <c r="E181" s="67"/>
      <c r="F181" s="67"/>
      <c r="G181" s="68"/>
      <c r="H181" s="68"/>
    </row>
    <row r="182" spans="3:8" x14ac:dyDescent="0.25">
      <c r="C182" s="65"/>
      <c r="D182" s="66"/>
      <c r="E182" s="67"/>
      <c r="F182" s="67"/>
      <c r="G182" s="68"/>
      <c r="H182" s="68"/>
    </row>
    <row r="183" spans="3:8" x14ac:dyDescent="0.25">
      <c r="C183" s="65"/>
      <c r="D183" s="66"/>
      <c r="E183" s="67"/>
      <c r="F183" s="67"/>
      <c r="G183" s="68"/>
      <c r="H183" s="68"/>
    </row>
    <row r="184" spans="3:8" x14ac:dyDescent="0.25">
      <c r="C184" s="65"/>
      <c r="D184" s="66"/>
      <c r="E184" s="67"/>
      <c r="F184" s="67"/>
      <c r="G184" s="68"/>
      <c r="H184" s="68"/>
    </row>
    <row r="185" spans="3:8" x14ac:dyDescent="0.25">
      <c r="C185" s="65"/>
      <c r="D185" s="66"/>
      <c r="E185" s="67"/>
      <c r="F185" s="67"/>
      <c r="G185" s="68"/>
      <c r="H185" s="68"/>
    </row>
    <row r="186" spans="3:8" x14ac:dyDescent="0.25">
      <c r="C186" s="65"/>
      <c r="D186" s="66"/>
      <c r="E186" s="67"/>
      <c r="F186" s="67"/>
      <c r="G186" s="68"/>
      <c r="H186" s="68"/>
    </row>
    <row r="187" spans="3:8" x14ac:dyDescent="0.25">
      <c r="C187" s="65"/>
      <c r="D187" s="66"/>
      <c r="E187" s="67"/>
      <c r="F187" s="67"/>
      <c r="G187" s="68"/>
      <c r="H187" s="68"/>
    </row>
    <row r="188" spans="3:8" x14ac:dyDescent="0.25">
      <c r="C188" s="65"/>
      <c r="D188" s="66"/>
      <c r="E188" s="67"/>
      <c r="F188" s="67"/>
      <c r="G188" s="68"/>
      <c r="H188" s="68"/>
    </row>
    <row r="189" spans="3:8" x14ac:dyDescent="0.25">
      <c r="C189" s="65"/>
      <c r="D189" s="66"/>
      <c r="E189" s="67"/>
      <c r="F189" s="67"/>
      <c r="G189" s="68"/>
      <c r="H189" s="68"/>
    </row>
    <row r="190" spans="3:8" x14ac:dyDescent="0.25">
      <c r="C190" s="65"/>
      <c r="D190" s="66"/>
      <c r="E190" s="67"/>
      <c r="F190" s="67"/>
      <c r="G190" s="68"/>
      <c r="H190" s="68"/>
    </row>
    <row r="191" spans="3:8" x14ac:dyDescent="0.25">
      <c r="C191" s="65"/>
      <c r="D191" s="66"/>
      <c r="E191" s="67"/>
      <c r="F191" s="67"/>
      <c r="G191" s="68"/>
      <c r="H191" s="68"/>
    </row>
    <row r="192" spans="3:8" x14ac:dyDescent="0.25">
      <c r="C192" s="65"/>
      <c r="D192" s="66"/>
      <c r="E192" s="67"/>
      <c r="F192" s="67"/>
      <c r="G192" s="68"/>
      <c r="H192" s="68"/>
    </row>
    <row r="193" spans="3:8" x14ac:dyDescent="0.25">
      <c r="C193" s="65"/>
      <c r="D193" s="66"/>
      <c r="E193" s="67"/>
      <c r="F193" s="67"/>
      <c r="G193" s="68"/>
      <c r="H193" s="68"/>
    </row>
    <row r="194" spans="3:8" x14ac:dyDescent="0.25">
      <c r="C194" s="65"/>
      <c r="D194" s="66"/>
      <c r="E194" s="67"/>
      <c r="F194" s="67"/>
      <c r="G194" s="68"/>
      <c r="H194" s="68"/>
    </row>
    <row r="195" spans="3:8" x14ac:dyDescent="0.25">
      <c r="C195" s="65"/>
      <c r="D195" s="66"/>
      <c r="E195" s="67"/>
      <c r="F195" s="67"/>
      <c r="G195" s="68"/>
      <c r="H195" s="68"/>
    </row>
    <row r="196" spans="3:8" x14ac:dyDescent="0.25">
      <c r="C196" s="65"/>
      <c r="D196" s="66"/>
      <c r="E196" s="67"/>
      <c r="F196" s="67"/>
      <c r="G196" s="68"/>
      <c r="H196" s="68"/>
    </row>
    <row r="197" spans="3:8" x14ac:dyDescent="0.25">
      <c r="C197" s="65"/>
      <c r="D197" s="66"/>
      <c r="E197" s="67"/>
      <c r="F197" s="67"/>
      <c r="G197" s="68"/>
      <c r="H197" s="68"/>
    </row>
    <row r="198" spans="3:8" x14ac:dyDescent="0.25">
      <c r="C198" s="65"/>
      <c r="D198" s="66"/>
      <c r="E198" s="67"/>
      <c r="F198" s="67"/>
      <c r="G198" s="68"/>
      <c r="H198" s="68"/>
    </row>
    <row r="199" spans="3:8" x14ac:dyDescent="0.25">
      <c r="C199" s="65"/>
      <c r="D199" s="66"/>
      <c r="E199" s="67"/>
      <c r="F199" s="67"/>
      <c r="G199" s="68"/>
      <c r="H199" s="68"/>
    </row>
    <row r="200" spans="3:8" x14ac:dyDescent="0.25">
      <c r="C200" s="65"/>
      <c r="D200" s="66"/>
      <c r="E200" s="67"/>
      <c r="F200" s="67"/>
      <c r="G200" s="68"/>
      <c r="H200" s="68"/>
    </row>
    <row r="201" spans="3:8" x14ac:dyDescent="0.25">
      <c r="C201" s="65"/>
      <c r="D201" s="66"/>
      <c r="E201" s="67"/>
      <c r="F201" s="67"/>
      <c r="G201" s="68"/>
      <c r="H201" s="68"/>
    </row>
    <row r="202" spans="3:8" x14ac:dyDescent="0.25">
      <c r="C202" s="65"/>
      <c r="D202" s="66"/>
      <c r="E202" s="67"/>
      <c r="F202" s="67"/>
      <c r="G202" s="68"/>
      <c r="H202" s="68"/>
    </row>
    <row r="203" spans="3:8" x14ac:dyDescent="0.25">
      <c r="C203" s="65"/>
      <c r="D203" s="66"/>
      <c r="E203" s="67"/>
      <c r="F203" s="67"/>
      <c r="G203" s="68"/>
      <c r="H203" s="68"/>
    </row>
    <row r="204" spans="3:8" x14ac:dyDescent="0.25">
      <c r="C204" s="65"/>
      <c r="D204" s="66"/>
      <c r="E204" s="67"/>
      <c r="F204" s="67"/>
      <c r="G204" s="68"/>
      <c r="H204" s="68"/>
    </row>
    <row r="205" spans="3:8" x14ac:dyDescent="0.25">
      <c r="C205" s="65"/>
      <c r="D205" s="66"/>
      <c r="E205" s="67"/>
      <c r="F205" s="67"/>
      <c r="G205" s="68"/>
      <c r="H205" s="68"/>
    </row>
    <row r="206" spans="3:8" x14ac:dyDescent="0.25">
      <c r="C206" s="65"/>
      <c r="D206" s="66"/>
      <c r="E206" s="67"/>
      <c r="F206" s="67"/>
      <c r="G206" s="68"/>
      <c r="H206" s="68"/>
    </row>
    <row r="207" spans="3:8" x14ac:dyDescent="0.25">
      <c r="C207" s="65"/>
      <c r="D207" s="66"/>
      <c r="E207" s="67"/>
      <c r="F207" s="67"/>
      <c r="G207" s="68"/>
      <c r="H207" s="68"/>
    </row>
    <row r="208" spans="3:8" x14ac:dyDescent="0.25">
      <c r="C208" s="65"/>
      <c r="D208" s="66"/>
      <c r="E208" s="67"/>
      <c r="F208" s="67"/>
      <c r="G208" s="68"/>
      <c r="H208" s="68"/>
    </row>
    <row r="209" spans="3:8" x14ac:dyDescent="0.25">
      <c r="C209" s="65"/>
      <c r="D209" s="66"/>
      <c r="E209" s="67"/>
      <c r="F209" s="67"/>
      <c r="G209" s="68"/>
      <c r="H209" s="68"/>
    </row>
    <row r="210" spans="3:8" x14ac:dyDescent="0.25">
      <c r="C210" s="65"/>
      <c r="D210" s="66"/>
      <c r="E210" s="67"/>
      <c r="F210" s="67"/>
      <c r="G210" s="68"/>
      <c r="H210" s="68"/>
    </row>
    <row r="211" spans="3:8" x14ac:dyDescent="0.25">
      <c r="C211" s="65"/>
      <c r="D211" s="66"/>
      <c r="E211" s="67"/>
      <c r="F211" s="67"/>
      <c r="G211" s="68"/>
      <c r="H211" s="68"/>
    </row>
    <row r="212" spans="3:8" x14ac:dyDescent="0.25">
      <c r="C212" s="65"/>
      <c r="D212" s="66"/>
      <c r="E212" s="67"/>
      <c r="F212" s="67"/>
      <c r="G212" s="68"/>
      <c r="H212" s="68"/>
    </row>
    <row r="213" spans="3:8" x14ac:dyDescent="0.25">
      <c r="C213" s="65"/>
      <c r="D213" s="66"/>
      <c r="E213" s="67"/>
      <c r="F213" s="67"/>
      <c r="G213" s="68"/>
      <c r="H213" s="68"/>
    </row>
    <row r="214" spans="3:8" x14ac:dyDescent="0.25">
      <c r="C214" s="65"/>
      <c r="D214" s="66"/>
      <c r="E214" s="67"/>
      <c r="F214" s="67"/>
      <c r="G214" s="68"/>
      <c r="H214" s="68"/>
    </row>
    <row r="215" spans="3:8" x14ac:dyDescent="0.25">
      <c r="C215" s="65"/>
      <c r="D215" s="66"/>
      <c r="E215" s="67"/>
      <c r="F215" s="67"/>
      <c r="G215" s="68"/>
      <c r="H215" s="68"/>
    </row>
    <row r="216" spans="3:8" x14ac:dyDescent="0.25">
      <c r="C216" s="65"/>
      <c r="D216" s="66"/>
      <c r="E216" s="67"/>
      <c r="F216" s="67"/>
      <c r="G216" s="68"/>
      <c r="H216" s="68"/>
    </row>
    <row r="217" spans="3:8" x14ac:dyDescent="0.25">
      <c r="C217" s="65"/>
      <c r="D217" s="66"/>
      <c r="E217" s="67"/>
      <c r="F217" s="67"/>
      <c r="G217" s="68"/>
      <c r="H217" s="68"/>
    </row>
    <row r="218" spans="3:8" x14ac:dyDescent="0.25">
      <c r="C218" s="65"/>
      <c r="D218" s="66"/>
      <c r="E218" s="67"/>
      <c r="F218" s="67"/>
      <c r="G218" s="68"/>
      <c r="H218" s="68"/>
    </row>
    <row r="219" spans="3:8" x14ac:dyDescent="0.25">
      <c r="C219" s="65"/>
      <c r="D219" s="66"/>
      <c r="E219" s="67"/>
      <c r="F219" s="67"/>
      <c r="G219" s="68"/>
      <c r="H219" s="68"/>
    </row>
    <row r="220" spans="3:8" x14ac:dyDescent="0.25">
      <c r="C220" s="65"/>
      <c r="D220" s="66"/>
      <c r="E220" s="67"/>
      <c r="F220" s="67"/>
      <c r="G220" s="68"/>
      <c r="H220" s="68"/>
    </row>
    <row r="221" spans="3:8" x14ac:dyDescent="0.25">
      <c r="C221" s="65"/>
      <c r="D221" s="66"/>
      <c r="E221" s="67"/>
      <c r="F221" s="67"/>
      <c r="G221" s="68"/>
      <c r="H221" s="68"/>
    </row>
    <row r="222" spans="3:8" x14ac:dyDescent="0.25">
      <c r="C222" s="65"/>
      <c r="D222" s="66"/>
      <c r="E222" s="67"/>
      <c r="F222" s="67"/>
      <c r="G222" s="68"/>
      <c r="H222" s="68"/>
    </row>
    <row r="223" spans="3:8" x14ac:dyDescent="0.25">
      <c r="C223" s="65"/>
      <c r="D223" s="66"/>
      <c r="E223" s="67"/>
      <c r="F223" s="67"/>
      <c r="G223" s="68"/>
      <c r="H223" s="68"/>
    </row>
    <row r="224" spans="3:8" x14ac:dyDescent="0.25">
      <c r="C224" s="65"/>
      <c r="D224" s="66"/>
      <c r="E224" s="67"/>
      <c r="F224" s="67"/>
      <c r="G224" s="68"/>
      <c r="H224" s="68"/>
    </row>
    <row r="225" spans="3:8" x14ac:dyDescent="0.25">
      <c r="C225" s="65"/>
      <c r="D225" s="66"/>
      <c r="E225" s="67"/>
      <c r="F225" s="67"/>
      <c r="G225" s="68"/>
      <c r="H225" s="68"/>
    </row>
    <row r="226" spans="3:8" x14ac:dyDescent="0.25">
      <c r="C226" s="65"/>
      <c r="D226" s="66"/>
      <c r="E226" s="67"/>
      <c r="F226" s="67"/>
      <c r="G226" s="68"/>
      <c r="H226" s="68"/>
    </row>
    <row r="227" spans="3:8" x14ac:dyDescent="0.25">
      <c r="C227" s="65"/>
      <c r="D227" s="66"/>
      <c r="E227" s="67"/>
      <c r="F227" s="67"/>
      <c r="G227" s="68"/>
      <c r="H227" s="68"/>
    </row>
    <row r="228" spans="3:8" x14ac:dyDescent="0.25">
      <c r="C228" s="65"/>
      <c r="D228" s="66"/>
      <c r="E228" s="67"/>
      <c r="F228" s="67"/>
      <c r="G228" s="68"/>
      <c r="H228" s="68"/>
    </row>
    <row r="229" spans="3:8" x14ac:dyDescent="0.25">
      <c r="C229" s="65"/>
      <c r="D229" s="66"/>
      <c r="E229" s="67"/>
      <c r="F229" s="67"/>
      <c r="G229" s="68"/>
      <c r="H229" s="68"/>
    </row>
    <row r="230" spans="3:8" x14ac:dyDescent="0.25">
      <c r="C230" s="65"/>
      <c r="D230" s="66"/>
      <c r="E230" s="67"/>
      <c r="F230" s="67"/>
      <c r="G230" s="68"/>
      <c r="H230" s="68"/>
    </row>
    <row r="231" spans="3:8" x14ac:dyDescent="0.25">
      <c r="C231" s="65"/>
      <c r="D231" s="66"/>
      <c r="E231" s="67"/>
      <c r="F231" s="67"/>
      <c r="G231" s="68"/>
      <c r="H231" s="68"/>
    </row>
    <row r="232" spans="3:8" x14ac:dyDescent="0.25">
      <c r="C232" s="65"/>
      <c r="D232" s="66"/>
      <c r="E232" s="67"/>
      <c r="F232" s="67"/>
      <c r="G232" s="68"/>
      <c r="H232" s="68"/>
    </row>
    <row r="233" spans="3:8" x14ac:dyDescent="0.25">
      <c r="C233" s="65"/>
      <c r="D233" s="66"/>
      <c r="E233" s="67"/>
      <c r="F233" s="67"/>
      <c r="G233" s="68"/>
      <c r="H233" s="68"/>
    </row>
    <row r="234" spans="3:8" x14ac:dyDescent="0.25">
      <c r="C234" s="65"/>
      <c r="D234" s="66"/>
      <c r="E234" s="67"/>
      <c r="F234" s="67"/>
      <c r="G234" s="68"/>
      <c r="H234" s="68"/>
    </row>
    <row r="235" spans="3:8" x14ac:dyDescent="0.25">
      <c r="C235" s="65"/>
      <c r="D235" s="66"/>
      <c r="E235" s="67"/>
      <c r="F235" s="67"/>
      <c r="G235" s="68"/>
      <c r="H235" s="68"/>
    </row>
    <row r="236" spans="3:8" x14ac:dyDescent="0.25">
      <c r="C236" s="65"/>
      <c r="D236" s="66"/>
      <c r="E236" s="67"/>
      <c r="F236" s="67"/>
      <c r="G236" s="68"/>
      <c r="H236" s="68"/>
    </row>
    <row r="237" spans="3:8" x14ac:dyDescent="0.25">
      <c r="C237" s="65"/>
      <c r="D237" s="66"/>
      <c r="E237" s="67"/>
      <c r="F237" s="67"/>
      <c r="G237" s="68"/>
      <c r="H237" s="68"/>
    </row>
    <row r="238" spans="3:8" x14ac:dyDescent="0.25">
      <c r="C238" s="65"/>
      <c r="D238" s="66"/>
      <c r="E238" s="67"/>
      <c r="F238" s="67"/>
      <c r="G238" s="68"/>
      <c r="H238" s="68"/>
    </row>
    <row r="239" spans="3:8" x14ac:dyDescent="0.25">
      <c r="C239" s="65"/>
      <c r="D239" s="66"/>
      <c r="E239" s="67"/>
      <c r="F239" s="67"/>
      <c r="G239" s="68"/>
      <c r="H239" s="68"/>
    </row>
    <row r="240" spans="3:8" x14ac:dyDescent="0.25">
      <c r="C240" s="65"/>
      <c r="D240" s="66"/>
      <c r="E240" s="67"/>
      <c r="F240" s="67"/>
      <c r="G240" s="68"/>
      <c r="H240" s="68"/>
    </row>
    <row r="241" spans="3:8" x14ac:dyDescent="0.25">
      <c r="C241" s="65"/>
      <c r="D241" s="66"/>
      <c r="E241" s="67"/>
      <c r="F241" s="67"/>
      <c r="G241" s="68"/>
      <c r="H241" s="68"/>
    </row>
    <row r="242" spans="3:8" x14ac:dyDescent="0.25">
      <c r="C242" s="65"/>
      <c r="D242" s="66"/>
      <c r="E242" s="67"/>
      <c r="F242" s="67"/>
      <c r="G242" s="68"/>
      <c r="H242" s="68"/>
    </row>
    <row r="243" spans="3:8" x14ac:dyDescent="0.25">
      <c r="C243" s="65"/>
      <c r="D243" s="66"/>
      <c r="E243" s="67"/>
      <c r="F243" s="67"/>
      <c r="G243" s="68"/>
      <c r="H243" s="68"/>
    </row>
    <row r="244" spans="3:8" x14ac:dyDescent="0.25">
      <c r="C244" s="65"/>
      <c r="D244" s="66"/>
      <c r="E244" s="67"/>
      <c r="F244" s="67"/>
      <c r="G244" s="68"/>
      <c r="H244" s="68"/>
    </row>
    <row r="245" spans="3:8" x14ac:dyDescent="0.25">
      <c r="C245" s="65"/>
      <c r="D245" s="66"/>
      <c r="E245" s="67"/>
      <c r="F245" s="67"/>
      <c r="G245" s="68"/>
      <c r="H245" s="68"/>
    </row>
    <row r="246" spans="3:8" x14ac:dyDescent="0.25">
      <c r="C246" s="65"/>
      <c r="D246" s="66"/>
      <c r="E246" s="67"/>
      <c r="F246" s="67"/>
      <c r="G246" s="68"/>
      <c r="H246" s="68"/>
    </row>
    <row r="247" spans="3:8" x14ac:dyDescent="0.25">
      <c r="C247" s="65"/>
      <c r="D247" s="66"/>
      <c r="E247" s="67"/>
      <c r="F247" s="67"/>
      <c r="G247" s="68"/>
      <c r="H247" s="68"/>
    </row>
    <row r="248" spans="3:8" x14ac:dyDescent="0.25">
      <c r="C248" s="65"/>
      <c r="D248" s="66"/>
      <c r="E248" s="67"/>
      <c r="F248" s="67"/>
      <c r="G248" s="68"/>
      <c r="H248" s="68"/>
    </row>
    <row r="249" spans="3:8" x14ac:dyDescent="0.25">
      <c r="C249" s="65"/>
      <c r="D249" s="66"/>
      <c r="E249" s="67"/>
      <c r="F249" s="67"/>
      <c r="G249" s="68"/>
      <c r="H249" s="68"/>
    </row>
    <row r="250" spans="3:8" x14ac:dyDescent="0.25">
      <c r="C250" s="65"/>
      <c r="D250" s="66"/>
      <c r="E250" s="67"/>
      <c r="F250" s="67"/>
      <c r="G250" s="68"/>
      <c r="H250" s="68"/>
    </row>
    <row r="251" spans="3:8" x14ac:dyDescent="0.25">
      <c r="C251" s="65"/>
      <c r="D251" s="66"/>
      <c r="E251" s="67"/>
      <c r="F251" s="67"/>
      <c r="G251" s="68"/>
      <c r="H251" s="68"/>
    </row>
    <row r="252" spans="3:8" x14ac:dyDescent="0.25">
      <c r="C252" s="65"/>
      <c r="D252" s="66"/>
      <c r="E252" s="67"/>
      <c r="F252" s="67"/>
      <c r="G252" s="68"/>
      <c r="H252" s="68"/>
    </row>
    <row r="253" spans="3:8" x14ac:dyDescent="0.25">
      <c r="C253" s="65"/>
      <c r="D253" s="66"/>
      <c r="E253" s="67"/>
      <c r="F253" s="67"/>
      <c r="G253" s="68"/>
      <c r="H253" s="68"/>
    </row>
    <row r="254" spans="3:8" x14ac:dyDescent="0.25">
      <c r="C254" s="65"/>
      <c r="D254" s="66"/>
      <c r="E254" s="67"/>
      <c r="F254" s="67"/>
      <c r="G254" s="68"/>
      <c r="H254" s="68"/>
    </row>
    <row r="255" spans="3:8" x14ac:dyDescent="0.25">
      <c r="C255" s="65"/>
      <c r="D255" s="66"/>
      <c r="E255" s="67"/>
      <c r="F255" s="67"/>
      <c r="G255" s="68"/>
      <c r="H255" s="68"/>
    </row>
    <row r="256" spans="3:8" x14ac:dyDescent="0.25">
      <c r="C256" s="65"/>
      <c r="D256" s="66"/>
      <c r="E256" s="67"/>
      <c r="F256" s="67"/>
      <c r="G256" s="68"/>
      <c r="H256" s="68"/>
    </row>
    <row r="257" spans="3:8" x14ac:dyDescent="0.25">
      <c r="C257" s="65"/>
      <c r="D257" s="66"/>
      <c r="E257" s="67"/>
      <c r="F257" s="67"/>
      <c r="G257" s="68"/>
      <c r="H257" s="68"/>
    </row>
    <row r="258" spans="3:8" x14ac:dyDescent="0.25">
      <c r="C258" s="65"/>
      <c r="D258" s="66"/>
      <c r="E258" s="67"/>
      <c r="F258" s="67"/>
      <c r="G258" s="68"/>
      <c r="H258" s="68"/>
    </row>
    <row r="259" spans="3:8" x14ac:dyDescent="0.25">
      <c r="C259" s="65"/>
      <c r="D259" s="66"/>
      <c r="E259" s="67"/>
      <c r="F259" s="67"/>
      <c r="G259" s="68"/>
      <c r="H259" s="68"/>
    </row>
    <row r="260" spans="3:8" x14ac:dyDescent="0.25">
      <c r="C260" s="65"/>
      <c r="D260" s="66"/>
      <c r="E260" s="67"/>
      <c r="F260" s="67"/>
      <c r="G260" s="68"/>
      <c r="H260" s="68"/>
    </row>
    <row r="261" spans="3:8" x14ac:dyDescent="0.25">
      <c r="C261" s="65"/>
      <c r="D261" s="66"/>
      <c r="E261" s="67"/>
      <c r="F261" s="67"/>
      <c r="G261" s="68"/>
      <c r="H261" s="68"/>
    </row>
    <row r="262" spans="3:8" x14ac:dyDescent="0.25">
      <c r="C262" s="65"/>
      <c r="D262" s="66"/>
      <c r="E262" s="67"/>
      <c r="F262" s="67"/>
      <c r="G262" s="68"/>
      <c r="H262" s="68"/>
    </row>
    <row r="263" spans="3:8" x14ac:dyDescent="0.25">
      <c r="C263" s="65"/>
      <c r="D263" s="66"/>
      <c r="E263" s="67"/>
      <c r="F263" s="67"/>
      <c r="G263" s="68"/>
      <c r="H263" s="68"/>
    </row>
    <row r="264" spans="3:8" x14ac:dyDescent="0.25">
      <c r="C264" s="65"/>
      <c r="D264" s="66"/>
      <c r="E264" s="67"/>
      <c r="F264" s="67"/>
      <c r="G264" s="68"/>
      <c r="H264" s="68"/>
    </row>
    <row r="265" spans="3:8" x14ac:dyDescent="0.25">
      <c r="C265" s="65"/>
      <c r="D265" s="66"/>
      <c r="E265" s="67"/>
      <c r="F265" s="67"/>
      <c r="G265" s="68"/>
      <c r="H265" s="68"/>
    </row>
    <row r="266" spans="3:8" x14ac:dyDescent="0.25">
      <c r="C266" s="65"/>
      <c r="D266" s="66"/>
      <c r="E266" s="67"/>
      <c r="F266" s="67"/>
      <c r="G266" s="68"/>
      <c r="H266" s="68"/>
    </row>
    <row r="267" spans="3:8" x14ac:dyDescent="0.25">
      <c r="C267" s="65"/>
      <c r="D267" s="66"/>
      <c r="E267" s="67"/>
      <c r="F267" s="67"/>
      <c r="G267" s="68"/>
      <c r="H267" s="68"/>
    </row>
    <row r="268" spans="3:8" x14ac:dyDescent="0.25">
      <c r="C268" s="65"/>
      <c r="D268" s="66"/>
      <c r="E268" s="67"/>
      <c r="F268" s="67"/>
      <c r="G268" s="68"/>
      <c r="H268" s="68"/>
    </row>
    <row r="269" spans="3:8" x14ac:dyDescent="0.25">
      <c r="C269" s="65"/>
      <c r="D269" s="66"/>
      <c r="E269" s="67"/>
      <c r="F269" s="67"/>
      <c r="G269" s="68"/>
      <c r="H269" s="68"/>
    </row>
    <row r="270" spans="3:8" x14ac:dyDescent="0.25">
      <c r="C270" s="65"/>
      <c r="D270" s="66"/>
      <c r="E270" s="67"/>
      <c r="F270" s="67"/>
      <c r="G270" s="68"/>
      <c r="H270" s="68"/>
    </row>
    <row r="271" spans="3:8" x14ac:dyDescent="0.25">
      <c r="C271" s="65"/>
      <c r="D271" s="66"/>
      <c r="E271" s="67"/>
      <c r="F271" s="67"/>
      <c r="G271" s="68"/>
      <c r="H271" s="68"/>
    </row>
  </sheetData>
  <mergeCells count="3">
    <mergeCell ref="C11:E12"/>
    <mergeCell ref="F11:H11"/>
    <mergeCell ref="F12:H12"/>
  </mergeCells>
  <phoneticPr fontId="18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B682-CA38-4B0C-9D91-9FEE0A8DCD56}">
  <sheetPr codeName="Sheet8">
    <tabColor theme="4" tint="-0.499984740745262"/>
  </sheetPr>
  <dimension ref="C3:I185"/>
  <sheetViews>
    <sheetView showGridLines="0" zoomScaleNormal="100" workbookViewId="0">
      <selection activeCell="C31" sqref="C31"/>
    </sheetView>
  </sheetViews>
  <sheetFormatPr defaultRowHeight="15" x14ac:dyDescent="0.25"/>
  <cols>
    <col min="2" max="2" width="2.28515625" customWidth="1"/>
    <col min="3" max="3" width="11.28515625" bestFit="1" customWidth="1"/>
    <col min="4" max="4" width="21.140625" customWidth="1"/>
    <col min="5" max="5" width="21.5703125" customWidth="1"/>
    <col min="6" max="6" width="19" customWidth="1"/>
    <col min="7" max="7" width="17.5703125" customWidth="1"/>
    <col min="8" max="53" width="15.7109375" customWidth="1"/>
  </cols>
  <sheetData>
    <row r="3" spans="3:9" x14ac:dyDescent="0.25">
      <c r="I3" s="15"/>
    </row>
    <row r="4" spans="3:9" x14ac:dyDescent="0.25">
      <c r="I4" s="16"/>
    </row>
    <row r="6" spans="3:9" x14ac:dyDescent="0.25">
      <c r="I6" s="15"/>
    </row>
    <row r="7" spans="3:9" x14ac:dyDescent="0.25">
      <c r="I7" s="16"/>
    </row>
    <row r="8" spans="3:9" x14ac:dyDescent="0.25">
      <c r="I8" s="16"/>
    </row>
    <row r="9" spans="3:9" x14ac:dyDescent="0.25">
      <c r="C9" s="17" t="s">
        <v>130</v>
      </c>
      <c r="I9" s="16"/>
    </row>
    <row r="10" spans="3:9" ht="9.9499999999999993" customHeight="1" x14ac:dyDescent="0.25">
      <c r="I10" s="16"/>
    </row>
    <row r="11" spans="3:9" x14ac:dyDescent="0.25">
      <c r="I11" s="14"/>
    </row>
    <row r="12" spans="3:9" x14ac:dyDescent="0.25">
      <c r="I12" s="14"/>
    </row>
    <row r="13" spans="3:9" x14ac:dyDescent="0.25">
      <c r="I13" s="14"/>
    </row>
    <row r="14" spans="3:9" x14ac:dyDescent="0.25">
      <c r="I14" s="14"/>
    </row>
    <row r="15" spans="3:9" x14ac:dyDescent="0.25">
      <c r="I15" s="14"/>
    </row>
    <row r="16" spans="3:9" x14ac:dyDescent="0.25">
      <c r="I16" s="14"/>
    </row>
    <row r="17" spans="3:9" x14ac:dyDescent="0.25">
      <c r="I17" s="14"/>
    </row>
    <row r="18" spans="3:9" x14ac:dyDescent="0.25">
      <c r="I18" s="14"/>
    </row>
    <row r="19" spans="3:9" x14ac:dyDescent="0.25">
      <c r="I19" s="14"/>
    </row>
    <row r="20" spans="3:9" x14ac:dyDescent="0.25">
      <c r="I20" s="14"/>
    </row>
    <row r="21" spans="3:9" x14ac:dyDescent="0.25">
      <c r="I21" s="14"/>
    </row>
    <row r="22" spans="3:9" x14ac:dyDescent="0.25">
      <c r="I22" s="14"/>
    </row>
    <row r="23" spans="3:9" x14ac:dyDescent="0.25">
      <c r="I23" s="14"/>
    </row>
    <row r="24" spans="3:9" x14ac:dyDescent="0.25">
      <c r="I24" s="14"/>
    </row>
    <row r="25" spans="3:9" x14ac:dyDescent="0.25">
      <c r="I25" s="14"/>
    </row>
    <row r="26" spans="3:9" x14ac:dyDescent="0.25">
      <c r="I26" s="14"/>
    </row>
    <row r="27" spans="3:9" x14ac:dyDescent="0.25">
      <c r="I27" s="14"/>
    </row>
    <row r="28" spans="3:9" x14ac:dyDescent="0.25">
      <c r="I28" s="14"/>
    </row>
    <row r="29" spans="3:9" x14ac:dyDescent="0.25">
      <c r="I29" s="14"/>
    </row>
    <row r="31" spans="3:9" ht="27" customHeight="1" x14ac:dyDescent="0.25">
      <c r="C31" s="20" t="s">
        <v>131</v>
      </c>
      <c r="D31" s="20" t="s">
        <v>132</v>
      </c>
      <c r="E31" s="20" t="s">
        <v>133</v>
      </c>
      <c r="F31" s="20" t="s">
        <v>134</v>
      </c>
      <c r="G31" s="20" t="s">
        <v>135</v>
      </c>
      <c r="H31" s="20" t="s">
        <v>136</v>
      </c>
      <c r="I31" s="14"/>
    </row>
    <row r="32" spans="3:9" ht="14.45" customHeight="1" x14ac:dyDescent="0.25">
      <c r="C32" s="18">
        <v>45379</v>
      </c>
      <c r="D32" s="19">
        <v>102.85</v>
      </c>
      <c r="E32" s="52">
        <v>1225878.25</v>
      </c>
      <c r="F32" s="19">
        <v>100.7989072</v>
      </c>
      <c r="G32" s="19">
        <v>2.0713949249999999</v>
      </c>
      <c r="H32" s="21">
        <v>45379</v>
      </c>
      <c r="I32" s="14"/>
    </row>
    <row r="33" spans="3:9" ht="14.45" customHeight="1" x14ac:dyDescent="0.25">
      <c r="C33" s="18">
        <v>45378</v>
      </c>
      <c r="D33" s="19">
        <v>102.73</v>
      </c>
      <c r="E33" s="52">
        <v>990780.48</v>
      </c>
      <c r="F33" s="19">
        <v>101.63181470000001</v>
      </c>
      <c r="G33" s="19">
        <v>2.0713949249999999</v>
      </c>
      <c r="H33" s="21">
        <v>45378</v>
      </c>
      <c r="I33" s="14"/>
    </row>
    <row r="34" spans="3:9" ht="14.45" customHeight="1" x14ac:dyDescent="0.25">
      <c r="C34" s="18">
        <v>45377</v>
      </c>
      <c r="D34" s="19">
        <v>103.15</v>
      </c>
      <c r="E34" s="52">
        <v>2500406.59</v>
      </c>
      <c r="F34" s="19">
        <v>101.54136939999999</v>
      </c>
      <c r="G34" s="19">
        <v>2.0713949249999999</v>
      </c>
      <c r="H34" s="21">
        <v>45377</v>
      </c>
      <c r="I34" s="14"/>
    </row>
    <row r="35" spans="3:9" ht="14.45" customHeight="1" x14ac:dyDescent="0.25">
      <c r="C35" s="18">
        <v>45376</v>
      </c>
      <c r="D35" s="19">
        <v>102.44</v>
      </c>
      <c r="E35" s="52">
        <v>1029557.14</v>
      </c>
      <c r="F35" s="19">
        <v>101.4925902</v>
      </c>
      <c r="G35" s="19">
        <v>2.0713949249999999</v>
      </c>
      <c r="H35" s="21">
        <v>45376</v>
      </c>
      <c r="I35" s="14"/>
    </row>
    <row r="36" spans="3:9" ht="14.45" customHeight="1" x14ac:dyDescent="0.25">
      <c r="C36" s="18">
        <v>45373</v>
      </c>
      <c r="D36" s="19">
        <v>101.75</v>
      </c>
      <c r="E36" s="52">
        <v>1630673.79</v>
      </c>
      <c r="F36" s="19">
        <v>101.4445808</v>
      </c>
      <c r="G36" s="19">
        <v>2.0713949249999999</v>
      </c>
      <c r="H36" s="21">
        <v>45373</v>
      </c>
      <c r="I36" s="14"/>
    </row>
    <row r="37" spans="3:9" ht="14.45" customHeight="1" x14ac:dyDescent="0.25">
      <c r="C37" s="18">
        <v>45372</v>
      </c>
      <c r="D37" s="19">
        <v>102.01</v>
      </c>
      <c r="E37" s="52">
        <v>1057605.42</v>
      </c>
      <c r="F37" s="19">
        <v>101.40903539999999</v>
      </c>
      <c r="G37" s="19">
        <v>2.0713949249999999</v>
      </c>
      <c r="H37" s="21">
        <v>45372</v>
      </c>
      <c r="I37" s="14"/>
    </row>
    <row r="38" spans="3:9" ht="14.45" customHeight="1" x14ac:dyDescent="0.25">
      <c r="C38" s="18">
        <v>45371</v>
      </c>
      <c r="D38" s="19">
        <v>102.62</v>
      </c>
      <c r="E38" s="52">
        <v>1262342.46</v>
      </c>
      <c r="F38" s="19">
        <v>101.5161614</v>
      </c>
      <c r="G38" s="19">
        <v>2.0713949249999999</v>
      </c>
      <c r="H38" s="21">
        <v>45371</v>
      </c>
      <c r="I38" s="14"/>
    </row>
    <row r="39" spans="3:9" ht="14.45" customHeight="1" x14ac:dyDescent="0.25">
      <c r="C39" s="18">
        <v>45370</v>
      </c>
      <c r="D39" s="19">
        <v>101.9</v>
      </c>
      <c r="E39" s="52">
        <v>1301802.3899999999</v>
      </c>
      <c r="F39" s="19">
        <v>101.3675886</v>
      </c>
      <c r="G39" s="19">
        <v>2.0713949249999999</v>
      </c>
      <c r="H39" s="21">
        <v>45370</v>
      </c>
      <c r="I39" s="14"/>
    </row>
    <row r="40" spans="3:9" ht="14.45" customHeight="1" x14ac:dyDescent="0.25">
      <c r="C40" s="18">
        <v>45369</v>
      </c>
      <c r="D40" s="19">
        <v>102.33</v>
      </c>
      <c r="E40" s="52">
        <v>778681.55</v>
      </c>
      <c r="F40" s="19">
        <v>101.290952</v>
      </c>
      <c r="G40" s="19">
        <v>2.0713949249999999</v>
      </c>
      <c r="H40" s="21">
        <v>45369</v>
      </c>
      <c r="I40" s="14"/>
    </row>
    <row r="41" spans="3:9" ht="14.45" customHeight="1" x14ac:dyDescent="0.25">
      <c r="C41" s="18">
        <v>45366</v>
      </c>
      <c r="D41" s="19">
        <v>102</v>
      </c>
      <c r="E41" s="52">
        <v>1988712.95</v>
      </c>
      <c r="F41" s="19">
        <v>101.3291509</v>
      </c>
      <c r="G41" s="19">
        <v>2.0713949249999999</v>
      </c>
      <c r="H41" s="21">
        <v>45366</v>
      </c>
      <c r="I41" s="14"/>
    </row>
    <row r="42" spans="3:9" ht="14.45" customHeight="1" x14ac:dyDescent="0.25">
      <c r="C42" s="18">
        <v>45365</v>
      </c>
      <c r="D42" s="19">
        <v>102.11</v>
      </c>
      <c r="E42" s="52">
        <v>2002067.2</v>
      </c>
      <c r="F42" s="19">
        <v>101.42773750000001</v>
      </c>
      <c r="G42" s="19">
        <v>2.0713949249999999</v>
      </c>
      <c r="H42" s="21">
        <v>45365</v>
      </c>
      <c r="I42" s="14"/>
    </row>
    <row r="43" spans="3:9" ht="14.45" customHeight="1" x14ac:dyDescent="0.25">
      <c r="C43" s="18">
        <v>45364</v>
      </c>
      <c r="D43" s="19">
        <v>101.95</v>
      </c>
      <c r="E43" s="52">
        <v>2819739.61</v>
      </c>
      <c r="F43" s="19">
        <v>101.482949</v>
      </c>
      <c r="G43" s="19">
        <v>2.0713949249999999</v>
      </c>
      <c r="H43" s="21">
        <v>45364</v>
      </c>
      <c r="I43" s="14"/>
    </row>
    <row r="44" spans="3:9" ht="14.45" customHeight="1" x14ac:dyDescent="0.25">
      <c r="C44" s="18">
        <v>45363</v>
      </c>
      <c r="D44" s="19">
        <v>101.95</v>
      </c>
      <c r="E44" s="52">
        <v>1900500.99</v>
      </c>
      <c r="F44" s="19">
        <v>101.4312379</v>
      </c>
      <c r="G44" s="19">
        <v>2.0713949249999999</v>
      </c>
      <c r="H44" s="21">
        <v>45363</v>
      </c>
      <c r="I44" s="14"/>
    </row>
    <row r="45" spans="3:9" ht="14.45" customHeight="1" x14ac:dyDescent="0.25">
      <c r="C45" s="18">
        <v>45362</v>
      </c>
      <c r="D45" s="19">
        <v>102.15</v>
      </c>
      <c r="E45" s="52">
        <v>1003148.34</v>
      </c>
      <c r="F45" s="19">
        <v>101.4176415</v>
      </c>
      <c r="G45" s="19">
        <v>2.0713949249999999</v>
      </c>
      <c r="H45" s="21">
        <v>45362</v>
      </c>
      <c r="I45" s="14"/>
    </row>
    <row r="46" spans="3:9" ht="14.45" customHeight="1" x14ac:dyDescent="0.25">
      <c r="C46" s="18">
        <v>45359</v>
      </c>
      <c r="D46" s="19">
        <v>103.25</v>
      </c>
      <c r="E46" s="52">
        <v>1784015.76</v>
      </c>
      <c r="F46" s="19">
        <v>101.417134</v>
      </c>
      <c r="G46" s="19">
        <v>2.0713949249999999</v>
      </c>
      <c r="H46" s="21">
        <v>45359</v>
      </c>
      <c r="I46" s="14"/>
    </row>
    <row r="47" spans="3:9" ht="14.45" customHeight="1" x14ac:dyDescent="0.25">
      <c r="C47" s="18">
        <v>45358</v>
      </c>
      <c r="D47" s="19">
        <v>103.09</v>
      </c>
      <c r="E47" s="52">
        <v>1674137.53</v>
      </c>
      <c r="F47" s="19">
        <v>101.3956373</v>
      </c>
      <c r="G47" s="19">
        <v>2.0713949249999999</v>
      </c>
      <c r="H47" s="21">
        <v>45358</v>
      </c>
      <c r="I47" s="14"/>
    </row>
    <row r="48" spans="3:9" ht="14.45" customHeight="1" x14ac:dyDescent="0.25">
      <c r="C48" s="18">
        <v>45357</v>
      </c>
      <c r="D48" s="19">
        <v>104.98</v>
      </c>
      <c r="E48" s="52">
        <v>10248932.73</v>
      </c>
      <c r="F48" s="19">
        <v>101.3188081</v>
      </c>
      <c r="G48" s="19">
        <v>2.0713949249999999</v>
      </c>
      <c r="H48" s="21">
        <v>45357</v>
      </c>
      <c r="I48" s="14"/>
    </row>
    <row r="49" spans="3:9" ht="14.45" customHeight="1" x14ac:dyDescent="0.25">
      <c r="C49" s="18">
        <v>45356</v>
      </c>
      <c r="D49" s="19">
        <v>102.1</v>
      </c>
      <c r="E49" s="52">
        <v>920614.42</v>
      </c>
      <c r="F49" s="19">
        <v>101.2534505</v>
      </c>
      <c r="G49" s="19">
        <v>2.0713949249999999</v>
      </c>
      <c r="H49" s="21">
        <v>45356</v>
      </c>
      <c r="I49" s="14"/>
    </row>
    <row r="50" spans="3:9" ht="14.45" customHeight="1" x14ac:dyDescent="0.25">
      <c r="C50" s="18">
        <v>45355</v>
      </c>
      <c r="D50" s="19">
        <v>101.8</v>
      </c>
      <c r="E50" s="52">
        <v>1215322.1200000001</v>
      </c>
      <c r="F50" s="19">
        <v>101.1944003</v>
      </c>
      <c r="G50" s="19">
        <v>2.0713949249999999</v>
      </c>
      <c r="H50" s="21">
        <v>45355</v>
      </c>
      <c r="I50" s="14"/>
    </row>
    <row r="51" spans="3:9" ht="14.45" customHeight="1" x14ac:dyDescent="0.25">
      <c r="C51" s="18">
        <v>45352</v>
      </c>
      <c r="D51" s="19">
        <v>101.84</v>
      </c>
      <c r="E51" s="52">
        <v>4092978.78</v>
      </c>
      <c r="F51" s="19">
        <v>101.1889585</v>
      </c>
      <c r="G51" s="19">
        <v>2.0713949249999999</v>
      </c>
      <c r="H51" s="21">
        <v>45352</v>
      </c>
      <c r="I51" s="14"/>
    </row>
    <row r="52" spans="3:9" ht="14.45" customHeight="1" x14ac:dyDescent="0.25">
      <c r="C52" s="18">
        <v>45351</v>
      </c>
      <c r="D52" s="19">
        <v>103.58</v>
      </c>
      <c r="E52" s="52">
        <v>1680970.32</v>
      </c>
      <c r="F52" s="19">
        <v>101.1303633</v>
      </c>
      <c r="G52" s="19">
        <v>1.6928710915789473</v>
      </c>
      <c r="H52" s="21">
        <v>45351</v>
      </c>
      <c r="I52" s="14"/>
    </row>
    <row r="53" spans="3:9" ht="14.45" customHeight="1" x14ac:dyDescent="0.25">
      <c r="C53" s="18">
        <v>45350</v>
      </c>
      <c r="D53" s="19">
        <v>103.45</v>
      </c>
      <c r="E53" s="52">
        <v>2218249.4</v>
      </c>
      <c r="F53" s="19">
        <v>101.8010372</v>
      </c>
      <c r="G53" s="19">
        <v>1.6928710915789473</v>
      </c>
      <c r="H53" s="21">
        <v>45350</v>
      </c>
      <c r="I53" s="14"/>
    </row>
    <row r="54" spans="3:9" ht="14.45" customHeight="1" x14ac:dyDescent="0.25">
      <c r="C54" s="18">
        <v>45349</v>
      </c>
      <c r="D54" s="19">
        <v>102.91</v>
      </c>
      <c r="E54" s="52">
        <v>1561415.97</v>
      </c>
      <c r="F54" s="19">
        <v>101.78412729999999</v>
      </c>
      <c r="G54" s="19">
        <v>1.6928710915789473</v>
      </c>
      <c r="H54" s="21">
        <v>45349</v>
      </c>
      <c r="I54" s="14"/>
    </row>
    <row r="55" spans="3:9" ht="14.45" customHeight="1" x14ac:dyDescent="0.25">
      <c r="C55" s="18">
        <v>45348</v>
      </c>
      <c r="D55" s="19">
        <v>102.96</v>
      </c>
      <c r="E55" s="52">
        <v>1237484.71</v>
      </c>
      <c r="F55" s="19">
        <v>101.7190779</v>
      </c>
      <c r="G55" s="19">
        <v>1.6928710915789473</v>
      </c>
      <c r="H55" s="21">
        <v>45348</v>
      </c>
      <c r="I55" s="14"/>
    </row>
    <row r="56" spans="3:9" ht="14.45" customHeight="1" x14ac:dyDescent="0.25">
      <c r="C56" s="18">
        <v>45345</v>
      </c>
      <c r="D56" s="19">
        <v>103.44</v>
      </c>
      <c r="E56" s="52">
        <v>1209373.24</v>
      </c>
      <c r="F56" s="19">
        <v>101.8007013</v>
      </c>
      <c r="G56" s="19">
        <v>1.6928710915789473</v>
      </c>
      <c r="H56" s="21">
        <v>45345</v>
      </c>
      <c r="I56" s="14"/>
    </row>
    <row r="57" spans="3:9" ht="14.45" customHeight="1" x14ac:dyDescent="0.25">
      <c r="C57" s="18">
        <v>45344</v>
      </c>
      <c r="D57" s="19">
        <v>102.92</v>
      </c>
      <c r="E57" s="52">
        <v>1966669.79</v>
      </c>
      <c r="F57" s="19">
        <v>101.8029586</v>
      </c>
      <c r="G57" s="19">
        <v>1.6928710915789473</v>
      </c>
      <c r="H57" s="21">
        <v>45344</v>
      </c>
      <c r="I57" s="14"/>
    </row>
    <row r="58" spans="3:9" ht="14.45" customHeight="1" x14ac:dyDescent="0.25">
      <c r="C58" s="18">
        <v>45343</v>
      </c>
      <c r="D58" s="19">
        <v>103</v>
      </c>
      <c r="E58" s="52">
        <v>1578818.81</v>
      </c>
      <c r="F58" s="19">
        <v>101.76860480000001</v>
      </c>
      <c r="G58" s="19">
        <v>1.6928710915789473</v>
      </c>
      <c r="H58" s="21">
        <v>45343</v>
      </c>
      <c r="I58" s="14"/>
    </row>
    <row r="59" spans="3:9" ht="14.45" customHeight="1" x14ac:dyDescent="0.25">
      <c r="C59" s="18">
        <v>45342</v>
      </c>
      <c r="D59" s="19">
        <v>103.02</v>
      </c>
      <c r="E59" s="52">
        <v>1492900.56</v>
      </c>
      <c r="F59" s="19">
        <v>101.721154</v>
      </c>
      <c r="G59" s="19">
        <v>1.6928710915789473</v>
      </c>
      <c r="H59" s="21">
        <v>45342</v>
      </c>
      <c r="I59" s="14"/>
    </row>
    <row r="60" spans="3:9" ht="14.45" customHeight="1" x14ac:dyDescent="0.25">
      <c r="C60" s="18">
        <v>45341</v>
      </c>
      <c r="D60" s="19">
        <v>103.26</v>
      </c>
      <c r="E60" s="52">
        <v>1314834.8400000001</v>
      </c>
      <c r="F60" s="19">
        <v>101.6271486</v>
      </c>
      <c r="G60" s="19">
        <v>1.6928710915789473</v>
      </c>
      <c r="H60" s="21">
        <v>45341</v>
      </c>
      <c r="I60" s="14"/>
    </row>
    <row r="61" spans="3:9" ht="14.45" customHeight="1" x14ac:dyDescent="0.25">
      <c r="C61" s="18">
        <v>45338</v>
      </c>
      <c r="D61" s="19">
        <v>103.05</v>
      </c>
      <c r="E61" s="52">
        <v>3267045.11</v>
      </c>
      <c r="F61" s="19">
        <v>101.57679229999999</v>
      </c>
      <c r="G61" s="19">
        <v>1.6928710915789473</v>
      </c>
      <c r="H61" s="21">
        <v>45338</v>
      </c>
      <c r="I61" s="14"/>
    </row>
    <row r="62" spans="3:9" ht="14.45" customHeight="1" x14ac:dyDescent="0.25">
      <c r="C62" s="18">
        <v>45337</v>
      </c>
      <c r="D62" s="19">
        <v>103.13</v>
      </c>
      <c r="E62" s="52">
        <v>2136608.7999999998</v>
      </c>
      <c r="F62" s="19">
        <v>101.56883740000001</v>
      </c>
      <c r="G62" s="19">
        <v>1.6928710915789473</v>
      </c>
      <c r="H62" s="21">
        <v>45337</v>
      </c>
      <c r="I62" s="14"/>
    </row>
    <row r="63" spans="3:9" ht="14.45" customHeight="1" x14ac:dyDescent="0.25">
      <c r="C63" s="18">
        <v>45336</v>
      </c>
      <c r="D63" s="19">
        <v>102.46</v>
      </c>
      <c r="E63" s="52">
        <v>1103470.8</v>
      </c>
      <c r="F63" s="19">
        <v>101.4904542</v>
      </c>
      <c r="G63" s="19">
        <v>1.6928710915789473</v>
      </c>
      <c r="H63" s="21">
        <v>45336</v>
      </c>
      <c r="I63" s="14"/>
    </row>
    <row r="64" spans="3:9" ht="14.45" customHeight="1" x14ac:dyDescent="0.25">
      <c r="C64" s="18">
        <v>45331</v>
      </c>
      <c r="D64" s="19">
        <v>102.75</v>
      </c>
      <c r="E64" s="52">
        <v>2486095.8199999998</v>
      </c>
      <c r="F64" s="19">
        <v>101.5215621</v>
      </c>
      <c r="G64" s="19">
        <v>1.6928710915789473</v>
      </c>
      <c r="H64" s="21">
        <v>45331</v>
      </c>
      <c r="I64" s="14"/>
    </row>
    <row r="65" spans="3:9" ht="14.45" customHeight="1" x14ac:dyDescent="0.25">
      <c r="C65" s="18">
        <v>45330</v>
      </c>
      <c r="D65" s="19">
        <v>103.03</v>
      </c>
      <c r="E65" s="52">
        <v>2937530.26</v>
      </c>
      <c r="F65" s="19">
        <v>101.37073049999999</v>
      </c>
      <c r="G65" s="19">
        <v>1.6928710915789473</v>
      </c>
      <c r="H65" s="21">
        <v>45330</v>
      </c>
      <c r="I65" s="14"/>
    </row>
    <row r="66" spans="3:9" ht="14.45" customHeight="1" x14ac:dyDescent="0.25">
      <c r="C66" s="18">
        <v>45329</v>
      </c>
      <c r="D66" s="19">
        <v>103.46</v>
      </c>
      <c r="E66" s="52">
        <v>2138365.06</v>
      </c>
      <c r="F66" s="19">
        <v>101.392301</v>
      </c>
      <c r="G66" s="19">
        <v>1.6928710915789473</v>
      </c>
      <c r="H66" s="21">
        <v>45329</v>
      </c>
      <c r="I66" s="14"/>
    </row>
    <row r="67" spans="3:9" ht="14.45" customHeight="1" x14ac:dyDescent="0.25">
      <c r="C67" s="18">
        <v>45328</v>
      </c>
      <c r="D67" s="19">
        <v>103.52</v>
      </c>
      <c r="E67" s="52">
        <v>534092.05000000005</v>
      </c>
      <c r="F67" s="19">
        <v>101.33818890000001</v>
      </c>
      <c r="G67" s="19">
        <v>1.6928710915789473</v>
      </c>
      <c r="H67" s="21">
        <v>45328</v>
      </c>
      <c r="I67" s="14"/>
    </row>
    <row r="68" spans="3:9" ht="14.45" customHeight="1" x14ac:dyDescent="0.25">
      <c r="C68" s="18">
        <v>45327</v>
      </c>
      <c r="D68" s="19">
        <v>103.67</v>
      </c>
      <c r="E68" s="52">
        <v>682190.64</v>
      </c>
      <c r="F68" s="19">
        <v>101.2321627</v>
      </c>
      <c r="G68" s="19">
        <v>1.6928710915789473</v>
      </c>
      <c r="H68" s="21">
        <v>45327</v>
      </c>
      <c r="I68" s="14"/>
    </row>
    <row r="69" spans="3:9" ht="14.45" customHeight="1" x14ac:dyDescent="0.25">
      <c r="C69" s="18">
        <v>45324</v>
      </c>
      <c r="D69" s="19">
        <v>103.6</v>
      </c>
      <c r="E69" s="52">
        <v>524550.23</v>
      </c>
      <c r="F69" s="19">
        <v>101.2122739</v>
      </c>
      <c r="G69" s="19">
        <v>1.6928710915789473</v>
      </c>
      <c r="H69" s="21">
        <v>45324</v>
      </c>
      <c r="I69" s="14"/>
    </row>
    <row r="70" spans="3:9" ht="14.45" customHeight="1" x14ac:dyDescent="0.25">
      <c r="C70" s="18">
        <v>45323</v>
      </c>
      <c r="D70" s="19">
        <v>103.51</v>
      </c>
      <c r="E70" s="52">
        <v>2093884.33</v>
      </c>
      <c r="F70" s="19">
        <v>101.14056890000001</v>
      </c>
      <c r="G70" s="19">
        <v>1.6928710915789473</v>
      </c>
      <c r="H70" s="21">
        <v>45323</v>
      </c>
      <c r="I70" s="14"/>
    </row>
    <row r="71" spans="3:9" ht="14.45" customHeight="1" x14ac:dyDescent="0.25">
      <c r="C71" s="18">
        <v>45322</v>
      </c>
      <c r="D71" s="19">
        <v>105.8</v>
      </c>
      <c r="E71" s="52">
        <v>1628613.42</v>
      </c>
      <c r="F71" s="19">
        <v>101.1403533</v>
      </c>
      <c r="G71" s="19">
        <v>1.1297082045454545</v>
      </c>
      <c r="H71" s="21">
        <v>45322</v>
      </c>
      <c r="I71" s="14"/>
    </row>
    <row r="72" spans="3:9" ht="14.45" customHeight="1" x14ac:dyDescent="0.25">
      <c r="C72" s="18">
        <v>45321</v>
      </c>
      <c r="D72" s="19">
        <v>104.54</v>
      </c>
      <c r="E72" s="52">
        <v>2539505.4</v>
      </c>
      <c r="F72" s="19">
        <v>101.8456719</v>
      </c>
      <c r="G72" s="19">
        <v>1.1297082045454545</v>
      </c>
      <c r="H72" s="21">
        <v>45321</v>
      </c>
      <c r="I72" s="14"/>
    </row>
    <row r="73" spans="3:9" ht="14.45" customHeight="1" x14ac:dyDescent="0.25">
      <c r="C73" s="18">
        <v>45320</v>
      </c>
      <c r="D73" s="19">
        <v>104.38</v>
      </c>
      <c r="E73" s="52">
        <v>1492357.97</v>
      </c>
      <c r="F73" s="19">
        <v>101.88335480000001</v>
      </c>
      <c r="G73" s="19">
        <v>1.1297082045454545</v>
      </c>
      <c r="H73" s="21">
        <v>45320</v>
      </c>
      <c r="I73" s="14"/>
    </row>
    <row r="74" spans="3:9" ht="14.45" customHeight="1" x14ac:dyDescent="0.25">
      <c r="C74" s="18">
        <v>45317</v>
      </c>
      <c r="D74" s="19">
        <v>104.1</v>
      </c>
      <c r="E74" s="52">
        <v>1097170.5</v>
      </c>
      <c r="F74" s="19">
        <v>101.8786918</v>
      </c>
      <c r="G74" s="19">
        <v>1.1297082045454545</v>
      </c>
      <c r="H74" s="21">
        <v>45317</v>
      </c>
      <c r="I74" s="14"/>
    </row>
    <row r="75" spans="3:9" ht="14.45" customHeight="1" x14ac:dyDescent="0.25">
      <c r="C75" s="18">
        <v>45316</v>
      </c>
      <c r="D75" s="19">
        <v>104.06</v>
      </c>
      <c r="E75" s="52">
        <v>1146213.72</v>
      </c>
      <c r="F75" s="19">
        <v>101.80388309999999</v>
      </c>
      <c r="G75" s="19">
        <v>1.1297082045454545</v>
      </c>
      <c r="H75" s="21">
        <v>45316</v>
      </c>
      <c r="I75" s="14"/>
    </row>
    <row r="76" spans="3:9" ht="14.45" customHeight="1" x14ac:dyDescent="0.25">
      <c r="C76" s="18">
        <v>45315</v>
      </c>
      <c r="D76" s="19">
        <v>104</v>
      </c>
      <c r="E76" s="52">
        <v>1717560.81</v>
      </c>
      <c r="F76" s="19">
        <v>101.7417808</v>
      </c>
      <c r="G76" s="19">
        <v>1.1297082045454545</v>
      </c>
      <c r="H76" s="21">
        <v>45315</v>
      </c>
      <c r="I76" s="14"/>
    </row>
    <row r="77" spans="3:9" ht="14.45" customHeight="1" x14ac:dyDescent="0.25">
      <c r="C77" s="18">
        <v>45314</v>
      </c>
      <c r="D77" s="19">
        <v>104.5</v>
      </c>
      <c r="E77" s="52">
        <v>1607343</v>
      </c>
      <c r="F77" s="19">
        <v>101.72212709999999</v>
      </c>
      <c r="G77" s="19">
        <v>1.1297082045454545</v>
      </c>
      <c r="H77" s="21">
        <v>45314</v>
      </c>
      <c r="I77" s="14"/>
    </row>
    <row r="78" spans="3:9" ht="14.45" customHeight="1" x14ac:dyDescent="0.25">
      <c r="C78" s="18">
        <v>45313</v>
      </c>
      <c r="D78" s="19">
        <v>104.55</v>
      </c>
      <c r="E78" s="52">
        <v>564412.73</v>
      </c>
      <c r="F78" s="19">
        <v>101.63985409999999</v>
      </c>
      <c r="G78" s="19">
        <v>1.1297082045454545</v>
      </c>
      <c r="H78" s="21">
        <v>45313</v>
      </c>
      <c r="I78" s="14"/>
    </row>
    <row r="79" spans="3:9" ht="14.45" customHeight="1" x14ac:dyDescent="0.25">
      <c r="C79" s="18">
        <v>45310</v>
      </c>
      <c r="D79" s="19">
        <v>104.41</v>
      </c>
      <c r="E79" s="52">
        <v>1784322.05</v>
      </c>
      <c r="F79" s="19">
        <v>101.6373887</v>
      </c>
      <c r="G79" s="19">
        <v>1.1297082045454545</v>
      </c>
      <c r="H79" s="21">
        <v>45310</v>
      </c>
      <c r="I79" s="14"/>
    </row>
    <row r="80" spans="3:9" ht="14.45" customHeight="1" x14ac:dyDescent="0.25">
      <c r="C80" s="18">
        <v>45309</v>
      </c>
      <c r="D80" s="19">
        <v>104.09</v>
      </c>
      <c r="E80" s="52">
        <v>718753.46</v>
      </c>
      <c r="F80" s="19">
        <v>101.56951720000001</v>
      </c>
      <c r="G80" s="19">
        <v>1.1297082045454545</v>
      </c>
      <c r="H80" s="21">
        <v>45309</v>
      </c>
      <c r="I80" s="14"/>
    </row>
    <row r="81" spans="3:9" ht="14.45" customHeight="1" x14ac:dyDescent="0.25">
      <c r="C81" s="18">
        <v>45308</v>
      </c>
      <c r="D81" s="19">
        <v>104.2</v>
      </c>
      <c r="E81" s="52">
        <v>1400660.12</v>
      </c>
      <c r="F81" s="19">
        <v>101.5420273</v>
      </c>
      <c r="G81" s="19">
        <v>1.1297082045454545</v>
      </c>
      <c r="H81" s="21">
        <v>45308</v>
      </c>
      <c r="I81" s="14"/>
    </row>
    <row r="82" spans="3:9" ht="14.45" customHeight="1" x14ac:dyDescent="0.25">
      <c r="C82" s="18">
        <v>45307</v>
      </c>
      <c r="D82" s="19">
        <v>104.15</v>
      </c>
      <c r="E82" s="52">
        <v>616880.52</v>
      </c>
      <c r="F82" s="19">
        <v>101.6191839</v>
      </c>
      <c r="G82" s="19">
        <v>1.1297082045454545</v>
      </c>
      <c r="H82" s="21">
        <v>45307</v>
      </c>
      <c r="I82" s="14"/>
    </row>
    <row r="83" spans="3:9" ht="14.45" customHeight="1" x14ac:dyDescent="0.25">
      <c r="C83" s="18">
        <v>45306</v>
      </c>
      <c r="D83" s="19">
        <v>103.59</v>
      </c>
      <c r="E83" s="52">
        <v>1057737.3500000001</v>
      </c>
      <c r="F83" s="19">
        <v>101.82464520000001</v>
      </c>
      <c r="G83" s="19">
        <v>1.1297082045454545</v>
      </c>
      <c r="H83" s="21">
        <v>45306</v>
      </c>
      <c r="I83" s="14"/>
    </row>
    <row r="84" spans="3:9" ht="14.45" customHeight="1" x14ac:dyDescent="0.25">
      <c r="C84" s="18">
        <v>45303</v>
      </c>
      <c r="D84" s="19">
        <v>103.94</v>
      </c>
      <c r="E84" s="52">
        <v>478541.5</v>
      </c>
      <c r="F84" s="19">
        <v>101.7446286</v>
      </c>
      <c r="G84" s="19">
        <v>1.1297082045454545</v>
      </c>
      <c r="H84" s="21">
        <v>45303</v>
      </c>
      <c r="I84" s="14"/>
    </row>
    <row r="85" spans="3:9" ht="14.45" customHeight="1" x14ac:dyDescent="0.25">
      <c r="C85" s="18">
        <v>45302</v>
      </c>
      <c r="D85" s="19">
        <v>104.09</v>
      </c>
      <c r="E85" s="52">
        <v>511324.26</v>
      </c>
      <c r="F85" s="19">
        <v>101.6329549</v>
      </c>
      <c r="G85" s="19">
        <v>1.1297082045454545</v>
      </c>
      <c r="H85" s="21">
        <v>45302</v>
      </c>
      <c r="I85" s="14"/>
    </row>
    <row r="86" spans="3:9" ht="14.45" customHeight="1" x14ac:dyDescent="0.25">
      <c r="C86" s="18">
        <v>45301</v>
      </c>
      <c r="D86" s="19">
        <v>104.06</v>
      </c>
      <c r="E86" s="52">
        <v>1433810.69</v>
      </c>
      <c r="F86" s="19">
        <v>101.60144630000001</v>
      </c>
      <c r="G86" s="19">
        <v>1.1297082045454545</v>
      </c>
      <c r="H86" s="21">
        <v>45301</v>
      </c>
      <c r="I86" s="14"/>
    </row>
    <row r="87" spans="3:9" ht="14.45" customHeight="1" x14ac:dyDescent="0.25">
      <c r="C87" s="18">
        <v>45300</v>
      </c>
      <c r="D87" s="19">
        <v>104.3</v>
      </c>
      <c r="E87" s="52">
        <v>704119.32</v>
      </c>
      <c r="F87" s="19">
        <v>101.5991432</v>
      </c>
      <c r="G87" s="19">
        <v>1.1297082045454545</v>
      </c>
      <c r="H87" s="21">
        <v>45300</v>
      </c>
      <c r="I87" s="14"/>
    </row>
    <row r="88" spans="3:9" ht="14.45" customHeight="1" x14ac:dyDescent="0.25">
      <c r="C88" s="18">
        <v>45299</v>
      </c>
      <c r="D88" s="19">
        <v>104.3</v>
      </c>
      <c r="E88" s="52">
        <v>475724.64</v>
      </c>
      <c r="F88" s="19">
        <v>101.7145235</v>
      </c>
      <c r="G88" s="19">
        <v>1.1297082045454545</v>
      </c>
      <c r="H88" s="21">
        <v>45299</v>
      </c>
      <c r="I88" s="14"/>
    </row>
    <row r="89" spans="3:9" ht="14.45" customHeight="1" x14ac:dyDescent="0.25">
      <c r="C89" s="18">
        <v>45296</v>
      </c>
      <c r="D89" s="19">
        <v>104.44</v>
      </c>
      <c r="E89" s="52">
        <v>1176255.73</v>
      </c>
      <c r="F89" s="19">
        <v>101.7582798</v>
      </c>
      <c r="G89" s="19">
        <v>1.1297082045454545</v>
      </c>
      <c r="H89" s="21">
        <v>45296</v>
      </c>
      <c r="I89" s="14"/>
    </row>
    <row r="90" spans="3:9" ht="14.45" customHeight="1" x14ac:dyDescent="0.25">
      <c r="C90" s="18">
        <v>45295</v>
      </c>
      <c r="D90" s="19">
        <v>104.24</v>
      </c>
      <c r="E90" s="52">
        <v>1379046.31</v>
      </c>
      <c r="F90" s="19">
        <v>101.701375</v>
      </c>
      <c r="G90" s="19">
        <v>1.1297082045454545</v>
      </c>
      <c r="H90" s="21">
        <v>45295</v>
      </c>
      <c r="I90" s="14"/>
    </row>
    <row r="91" spans="3:9" ht="14.45" customHeight="1" x14ac:dyDescent="0.25">
      <c r="C91" s="18">
        <v>45294</v>
      </c>
      <c r="D91" s="19">
        <v>103.81</v>
      </c>
      <c r="E91" s="52">
        <v>753986.85</v>
      </c>
      <c r="F91" s="19">
        <v>101.7313544</v>
      </c>
      <c r="G91" s="19">
        <v>1.1297082045454545</v>
      </c>
      <c r="H91" s="21">
        <v>45294</v>
      </c>
      <c r="I91" s="14"/>
    </row>
    <row r="92" spans="3:9" ht="14.45" customHeight="1" x14ac:dyDescent="0.25">
      <c r="C92" s="18">
        <v>45293</v>
      </c>
      <c r="D92" s="19">
        <v>104.6</v>
      </c>
      <c r="E92" s="52">
        <v>569240.15</v>
      </c>
      <c r="F92" s="19">
        <v>101.7026391</v>
      </c>
      <c r="G92" s="19">
        <v>1.1297082045454545</v>
      </c>
      <c r="H92" s="21">
        <v>45293</v>
      </c>
      <c r="I92" s="14"/>
    </row>
    <row r="93" spans="3:9" ht="14.45" customHeight="1" x14ac:dyDescent="0.25">
      <c r="C93" s="18">
        <v>45288</v>
      </c>
      <c r="D93" s="19">
        <v>106.48</v>
      </c>
      <c r="E93" s="52">
        <v>345250.95</v>
      </c>
      <c r="F93" s="19">
        <v>101.59402590000001</v>
      </c>
      <c r="G93" s="19">
        <v>1.2793252142105263</v>
      </c>
      <c r="H93" s="21">
        <v>45288</v>
      </c>
      <c r="I93" s="14"/>
    </row>
    <row r="94" spans="3:9" ht="14.45" customHeight="1" x14ac:dyDescent="0.25">
      <c r="C94" s="18">
        <v>45287</v>
      </c>
      <c r="D94" s="19">
        <v>106.01</v>
      </c>
      <c r="E94" s="52">
        <v>1833559.92</v>
      </c>
      <c r="F94" s="19">
        <v>102.3335421</v>
      </c>
      <c r="G94" s="19">
        <v>1.2793252142105263</v>
      </c>
      <c r="H94" s="21">
        <v>45287</v>
      </c>
      <c r="I94" s="14"/>
    </row>
    <row r="95" spans="3:9" ht="14.45" customHeight="1" x14ac:dyDescent="0.25">
      <c r="C95" s="18">
        <v>45286</v>
      </c>
      <c r="D95" s="19">
        <v>105.21</v>
      </c>
      <c r="E95" s="52">
        <v>1417246.55</v>
      </c>
      <c r="F95" s="19">
        <v>102.2931198</v>
      </c>
      <c r="G95" s="19">
        <v>1.2793252142105263</v>
      </c>
      <c r="H95" s="21">
        <v>45286</v>
      </c>
      <c r="I95" s="14"/>
    </row>
    <row r="96" spans="3:9" ht="14.45" customHeight="1" x14ac:dyDescent="0.25">
      <c r="C96" s="18">
        <v>45282</v>
      </c>
      <c r="D96" s="19">
        <v>104.7</v>
      </c>
      <c r="E96" s="52">
        <v>1231215.3999999999</v>
      </c>
      <c r="F96" s="19">
        <v>102.2627404</v>
      </c>
      <c r="G96" s="19">
        <v>1.2793252142105263</v>
      </c>
      <c r="H96" s="21">
        <v>45282</v>
      </c>
      <c r="I96" s="14"/>
    </row>
    <row r="97" spans="3:9" ht="14.45" customHeight="1" x14ac:dyDescent="0.25">
      <c r="C97" s="18">
        <v>45281</v>
      </c>
      <c r="D97" s="19">
        <v>103.11</v>
      </c>
      <c r="E97" s="52">
        <v>982285.39</v>
      </c>
      <c r="F97" s="19">
        <v>102.7820083</v>
      </c>
      <c r="G97" s="19">
        <v>1.2793252142105263</v>
      </c>
      <c r="H97" s="21">
        <v>45281</v>
      </c>
      <c r="I97" s="14"/>
    </row>
    <row r="98" spans="3:9" ht="14.45" customHeight="1" x14ac:dyDescent="0.25">
      <c r="C98" s="18">
        <v>45280</v>
      </c>
      <c r="D98" s="19">
        <v>103.99</v>
      </c>
      <c r="E98" s="52">
        <v>1328562.19</v>
      </c>
      <c r="F98" s="19">
        <v>102.6311302</v>
      </c>
      <c r="G98" s="19">
        <v>1.2793252142105263</v>
      </c>
      <c r="H98" s="21">
        <v>45280</v>
      </c>
      <c r="I98" s="14"/>
    </row>
    <row r="99" spans="3:9" ht="14.45" customHeight="1" x14ac:dyDescent="0.25">
      <c r="C99" s="18">
        <v>45279</v>
      </c>
      <c r="D99" s="19">
        <v>102.05</v>
      </c>
      <c r="E99" s="52">
        <v>1139400.52</v>
      </c>
      <c r="F99" s="19">
        <v>102.5863124</v>
      </c>
      <c r="G99" s="19">
        <v>1.2793252142105263</v>
      </c>
      <c r="H99" s="21">
        <v>45279</v>
      </c>
      <c r="I99" s="14"/>
    </row>
    <row r="100" spans="3:9" ht="14.45" customHeight="1" x14ac:dyDescent="0.25">
      <c r="C100" s="18">
        <v>45278</v>
      </c>
      <c r="D100" s="19">
        <v>101.95</v>
      </c>
      <c r="E100" s="52">
        <v>1689838.24</v>
      </c>
      <c r="F100" s="19">
        <v>102.46959510000001</v>
      </c>
      <c r="G100" s="19">
        <v>1.2793252142105263</v>
      </c>
      <c r="H100" s="21">
        <v>45278</v>
      </c>
      <c r="I100" s="14"/>
    </row>
    <row r="101" spans="3:9" ht="14.45" customHeight="1" x14ac:dyDescent="0.25">
      <c r="C101" s="18">
        <v>45275</v>
      </c>
      <c r="D101" s="19">
        <v>102.95</v>
      </c>
      <c r="E101" s="52">
        <v>4814088.42</v>
      </c>
      <c r="F101" s="19">
        <v>102.28689660000001</v>
      </c>
      <c r="G101" s="19">
        <v>1.2793252142105263</v>
      </c>
      <c r="H101" s="21">
        <v>45275</v>
      </c>
      <c r="I101" s="14"/>
    </row>
    <row r="102" spans="3:9" ht="14.45" customHeight="1" x14ac:dyDescent="0.25">
      <c r="C102" s="18">
        <v>45274</v>
      </c>
      <c r="D102" s="19">
        <v>102.55</v>
      </c>
      <c r="E102" s="52">
        <v>886529.97</v>
      </c>
      <c r="F102" s="19">
        <v>102.13638950000001</v>
      </c>
      <c r="G102" s="19">
        <v>1.2793252142105263</v>
      </c>
      <c r="H102" s="21">
        <v>45274</v>
      </c>
      <c r="I102" s="14"/>
    </row>
    <row r="103" spans="3:9" ht="14.45" customHeight="1" x14ac:dyDescent="0.25">
      <c r="C103" s="18">
        <v>45273</v>
      </c>
      <c r="D103" s="19">
        <v>102.14</v>
      </c>
      <c r="E103" s="52">
        <v>705951.18</v>
      </c>
      <c r="F103" s="19">
        <v>102.01741920000001</v>
      </c>
      <c r="G103" s="19">
        <v>1.2793252142105263</v>
      </c>
      <c r="H103" s="21">
        <v>45273</v>
      </c>
      <c r="I103" s="14"/>
    </row>
    <row r="104" spans="3:9" ht="14.45" customHeight="1" x14ac:dyDescent="0.25">
      <c r="C104" s="18">
        <v>45272</v>
      </c>
      <c r="D104" s="19">
        <v>101.91</v>
      </c>
      <c r="E104" s="52">
        <v>428205.03</v>
      </c>
      <c r="F104" s="19">
        <v>101.523163</v>
      </c>
      <c r="G104" s="19">
        <v>1.2793252142105263</v>
      </c>
      <c r="H104" s="21">
        <v>45272</v>
      </c>
      <c r="I104" s="14"/>
    </row>
    <row r="105" spans="3:9" ht="14.45" customHeight="1" x14ac:dyDescent="0.25">
      <c r="C105" s="18">
        <v>45271</v>
      </c>
      <c r="D105" s="19">
        <v>101.88</v>
      </c>
      <c r="E105" s="52">
        <v>1154143.45</v>
      </c>
      <c r="F105" s="19">
        <v>101.3224629</v>
      </c>
      <c r="G105" s="19">
        <v>1.2793252142105263</v>
      </c>
      <c r="H105" s="21">
        <v>45271</v>
      </c>
      <c r="I105" s="14"/>
    </row>
    <row r="106" spans="3:9" ht="14.45" customHeight="1" x14ac:dyDescent="0.25">
      <c r="C106" s="18">
        <v>45268</v>
      </c>
      <c r="D106" s="19">
        <v>102</v>
      </c>
      <c r="E106" s="52">
        <v>161127.43</v>
      </c>
      <c r="F106" s="19">
        <v>101.2700608</v>
      </c>
      <c r="G106" s="19">
        <v>1.2793252142105263</v>
      </c>
      <c r="H106" s="21">
        <v>45268</v>
      </c>
      <c r="I106" s="14"/>
    </row>
    <row r="107" spans="3:9" ht="14.45" customHeight="1" x14ac:dyDescent="0.25">
      <c r="C107" s="18">
        <v>45267</v>
      </c>
      <c r="D107" s="19">
        <v>102</v>
      </c>
      <c r="E107" s="52">
        <v>836900.18</v>
      </c>
      <c r="F107" s="19">
        <v>101.255048</v>
      </c>
      <c r="G107" s="19">
        <v>1.2793252142105263</v>
      </c>
      <c r="H107" s="21">
        <v>45267</v>
      </c>
      <c r="I107" s="14"/>
    </row>
    <row r="108" spans="3:9" ht="14.45" customHeight="1" x14ac:dyDescent="0.25">
      <c r="C108" s="18">
        <v>45266</v>
      </c>
      <c r="D108" s="19">
        <v>102.28</v>
      </c>
      <c r="E108" s="52">
        <v>1088815.1000000001</v>
      </c>
      <c r="F108" s="19">
        <v>101.3145717</v>
      </c>
      <c r="G108" s="19">
        <v>1.2793252142105263</v>
      </c>
      <c r="H108" s="21">
        <v>45266</v>
      </c>
      <c r="I108" s="14"/>
    </row>
    <row r="109" spans="3:9" ht="14.45" customHeight="1" x14ac:dyDescent="0.25">
      <c r="C109" s="18">
        <v>45265</v>
      </c>
      <c r="D109" s="19">
        <v>102.3</v>
      </c>
      <c r="E109" s="52">
        <v>623331.63</v>
      </c>
      <c r="F109" s="19">
        <v>101.2256847</v>
      </c>
      <c r="G109" s="19">
        <v>1.2793252142105263</v>
      </c>
      <c r="H109" s="21">
        <v>45265</v>
      </c>
      <c r="I109" s="14"/>
    </row>
    <row r="110" spans="3:9" ht="14.45" customHeight="1" x14ac:dyDescent="0.25">
      <c r="C110" s="18">
        <v>45264</v>
      </c>
      <c r="D110" s="19">
        <v>102.54</v>
      </c>
      <c r="E110" s="52">
        <v>1555041.9</v>
      </c>
      <c r="F110" s="19">
        <v>101.1561658</v>
      </c>
      <c r="G110" s="19">
        <v>1.2793252142105263</v>
      </c>
      <c r="H110" s="21">
        <v>45264</v>
      </c>
      <c r="I110" s="14"/>
    </row>
    <row r="111" spans="3:9" ht="14.45" customHeight="1" x14ac:dyDescent="0.25">
      <c r="C111" s="18">
        <v>45261</v>
      </c>
      <c r="D111" s="19">
        <v>101.67</v>
      </c>
      <c r="E111" s="52">
        <v>2085685.62</v>
      </c>
      <c r="F111" s="19">
        <v>101.34281609999999</v>
      </c>
      <c r="G111" s="19">
        <v>1.2793252142105263</v>
      </c>
      <c r="H111" s="21">
        <v>45261</v>
      </c>
      <c r="I111" s="14"/>
    </row>
    <row r="112" spans="3:9" ht="14.45" customHeight="1" x14ac:dyDescent="0.25">
      <c r="C112" s="18">
        <v>45260</v>
      </c>
      <c r="D112" s="19">
        <v>102.69</v>
      </c>
      <c r="E112" s="52">
        <v>810579.61</v>
      </c>
      <c r="F112" s="19">
        <v>101.1992039</v>
      </c>
      <c r="G112" s="19">
        <v>1.4593101210000001</v>
      </c>
      <c r="H112" s="21">
        <v>45260</v>
      </c>
      <c r="I112" s="14"/>
    </row>
    <row r="113" spans="3:9" ht="14.45" customHeight="1" x14ac:dyDescent="0.25">
      <c r="C113" s="18">
        <v>45259</v>
      </c>
      <c r="D113" s="19">
        <v>101.9</v>
      </c>
      <c r="E113" s="52">
        <v>1355010.43</v>
      </c>
      <c r="F113" s="19">
        <v>102.1297797</v>
      </c>
      <c r="G113" s="19">
        <v>1.4593101210000001</v>
      </c>
      <c r="H113" s="21">
        <v>45259</v>
      </c>
      <c r="I113" s="14"/>
    </row>
    <row r="114" spans="3:9" ht="14.45" customHeight="1" x14ac:dyDescent="0.25">
      <c r="C114" s="18">
        <v>45258</v>
      </c>
      <c r="D114" s="19">
        <v>101.93</v>
      </c>
      <c r="E114" s="52">
        <v>2132253.44</v>
      </c>
      <c r="F114" s="19">
        <v>102.1663466</v>
      </c>
      <c r="G114" s="19">
        <v>1.4593101210000001</v>
      </c>
      <c r="H114" s="21">
        <v>45258</v>
      </c>
      <c r="I114" s="14"/>
    </row>
    <row r="115" spans="3:9" ht="14.45" customHeight="1" x14ac:dyDescent="0.25">
      <c r="C115" s="18">
        <v>45257</v>
      </c>
      <c r="D115" s="19">
        <v>102</v>
      </c>
      <c r="E115" s="52">
        <v>1305297.04</v>
      </c>
      <c r="F115" s="19">
        <v>102.0041925</v>
      </c>
      <c r="G115" s="19">
        <v>1.4593101210000001</v>
      </c>
      <c r="H115" s="21">
        <v>45257</v>
      </c>
      <c r="I115" s="14"/>
    </row>
    <row r="116" spans="3:9" ht="14.45" customHeight="1" x14ac:dyDescent="0.25">
      <c r="C116" s="18">
        <v>45254</v>
      </c>
      <c r="D116" s="19">
        <v>102.2</v>
      </c>
      <c r="E116" s="52">
        <v>2125786.4300000002</v>
      </c>
      <c r="F116" s="19">
        <v>101.8851399</v>
      </c>
      <c r="G116" s="19">
        <v>1.4593101210000001</v>
      </c>
      <c r="H116" s="21">
        <v>45254</v>
      </c>
      <c r="I116" s="14"/>
    </row>
    <row r="117" spans="3:9" ht="14.45" customHeight="1" x14ac:dyDescent="0.25">
      <c r="C117" s="18">
        <v>45253</v>
      </c>
      <c r="D117" s="19">
        <v>102.41</v>
      </c>
      <c r="E117" s="52">
        <v>1915035.57</v>
      </c>
      <c r="F117" s="19">
        <v>101.8585449</v>
      </c>
      <c r="G117" s="19">
        <v>1.4593101210000001</v>
      </c>
      <c r="H117" s="21">
        <v>45253</v>
      </c>
      <c r="I117" s="14"/>
    </row>
    <row r="118" spans="3:9" ht="14.45" customHeight="1" x14ac:dyDescent="0.25">
      <c r="C118" s="18">
        <v>45252</v>
      </c>
      <c r="D118" s="19">
        <v>102.54</v>
      </c>
      <c r="E118" s="52">
        <v>1522633.75</v>
      </c>
      <c r="F118" s="19">
        <v>101.7905248</v>
      </c>
      <c r="G118" s="19">
        <v>1.4593101210000001</v>
      </c>
      <c r="H118" s="21">
        <v>45252</v>
      </c>
      <c r="I118" s="14"/>
    </row>
    <row r="119" spans="3:9" ht="14.45" customHeight="1" x14ac:dyDescent="0.25">
      <c r="C119" s="18">
        <v>45251</v>
      </c>
      <c r="D119" s="19">
        <v>102.64</v>
      </c>
      <c r="E119" s="52">
        <v>1591593.46</v>
      </c>
      <c r="F119" s="19">
        <v>101.62625509999999</v>
      </c>
      <c r="G119" s="19">
        <v>1.4593101210000001</v>
      </c>
      <c r="H119" s="21">
        <v>45251</v>
      </c>
      <c r="I119" s="14"/>
    </row>
    <row r="120" spans="3:9" ht="14.45" customHeight="1" x14ac:dyDescent="0.25">
      <c r="C120" s="18">
        <v>45250</v>
      </c>
      <c r="D120" s="19">
        <v>101.99</v>
      </c>
      <c r="E120" s="52">
        <v>1475134.61</v>
      </c>
      <c r="F120" s="19">
        <v>101.7614039</v>
      </c>
      <c r="G120" s="19">
        <v>1.4593101210000001</v>
      </c>
      <c r="H120" s="21">
        <v>45250</v>
      </c>
      <c r="I120" s="14"/>
    </row>
    <row r="121" spans="3:9" ht="14.45" customHeight="1" x14ac:dyDescent="0.25">
      <c r="C121" s="18">
        <v>45247</v>
      </c>
      <c r="D121" s="19">
        <v>102.38</v>
      </c>
      <c r="E121" s="52">
        <v>1406192.82</v>
      </c>
      <c r="F121" s="19">
        <v>101.79989519999999</v>
      </c>
      <c r="G121" s="19">
        <v>1.4593101210000001</v>
      </c>
      <c r="H121" s="21">
        <v>45247</v>
      </c>
      <c r="I121" s="14"/>
    </row>
    <row r="122" spans="3:9" ht="14.45" customHeight="1" x14ac:dyDescent="0.25">
      <c r="C122" s="18">
        <v>45246</v>
      </c>
      <c r="D122" s="19">
        <v>102.3</v>
      </c>
      <c r="E122" s="52">
        <v>1282404.3600000001</v>
      </c>
      <c r="F122" s="19">
        <v>101.5520954</v>
      </c>
      <c r="G122" s="19">
        <v>1.4593101210000001</v>
      </c>
      <c r="H122" s="21">
        <v>45246</v>
      </c>
      <c r="I122" s="14"/>
    </row>
    <row r="123" spans="3:9" ht="14.45" customHeight="1" x14ac:dyDescent="0.25">
      <c r="C123" s="18">
        <v>45244</v>
      </c>
      <c r="D123" s="19">
        <v>102</v>
      </c>
      <c r="E123" s="52">
        <v>2436487.34</v>
      </c>
      <c r="F123" s="19">
        <v>101.300963</v>
      </c>
      <c r="G123" s="19">
        <v>1.4593101210000001</v>
      </c>
      <c r="H123" s="21">
        <v>45244</v>
      </c>
      <c r="I123" s="14"/>
    </row>
    <row r="124" spans="3:9" ht="14.45" customHeight="1" x14ac:dyDescent="0.25">
      <c r="C124" s="18">
        <v>45243</v>
      </c>
      <c r="D124" s="19">
        <v>101.9</v>
      </c>
      <c r="E124" s="52">
        <v>992305.59</v>
      </c>
      <c r="F124" s="19">
        <v>100.88323870000001</v>
      </c>
      <c r="G124" s="19">
        <v>1.4593101210000001</v>
      </c>
      <c r="H124" s="21">
        <v>45243</v>
      </c>
      <c r="I124" s="14"/>
    </row>
    <row r="125" spans="3:9" ht="14.45" customHeight="1" x14ac:dyDescent="0.25">
      <c r="C125" s="18">
        <v>45240</v>
      </c>
      <c r="D125" s="19">
        <v>101.95</v>
      </c>
      <c r="E125" s="52">
        <v>617894.19999999995</v>
      </c>
      <c r="F125" s="19">
        <v>100.9730857</v>
      </c>
      <c r="G125" s="19">
        <v>1.4593101210000001</v>
      </c>
      <c r="H125" s="21">
        <v>45240</v>
      </c>
      <c r="I125" s="14"/>
    </row>
    <row r="126" spans="3:9" ht="14.45" customHeight="1" x14ac:dyDescent="0.25">
      <c r="C126" s="18">
        <v>45239</v>
      </c>
      <c r="D126" s="19">
        <v>101.8</v>
      </c>
      <c r="E126" s="52">
        <v>800626.06</v>
      </c>
      <c r="F126" s="19">
        <v>100.81385400000001</v>
      </c>
      <c r="G126" s="19">
        <v>1.4593101210000001</v>
      </c>
      <c r="H126" s="21">
        <v>45239</v>
      </c>
      <c r="I126" s="14"/>
    </row>
    <row r="127" spans="3:9" ht="14.45" customHeight="1" x14ac:dyDescent="0.25">
      <c r="C127" s="18">
        <v>45238</v>
      </c>
      <c r="D127" s="19">
        <v>101.75</v>
      </c>
      <c r="E127" s="52">
        <v>836970.19</v>
      </c>
      <c r="F127" s="19">
        <v>100.850499</v>
      </c>
      <c r="G127" s="19">
        <v>1.4593101210000001</v>
      </c>
      <c r="H127" s="21">
        <v>45238</v>
      </c>
      <c r="I127" s="14"/>
    </row>
    <row r="128" spans="3:9" ht="14.45" customHeight="1" x14ac:dyDescent="0.25">
      <c r="C128" s="18">
        <v>45237</v>
      </c>
      <c r="D128" s="19">
        <v>101.88</v>
      </c>
      <c r="E128" s="52">
        <v>2004073.28</v>
      </c>
      <c r="F128" s="19">
        <v>100.6584814</v>
      </c>
      <c r="G128" s="19">
        <v>1.4593101210000001</v>
      </c>
      <c r="H128" s="21">
        <v>45237</v>
      </c>
      <c r="I128" s="14"/>
    </row>
    <row r="129" spans="3:9" ht="14.45" customHeight="1" x14ac:dyDescent="0.25">
      <c r="C129" s="18">
        <v>45236</v>
      </c>
      <c r="D129" s="19">
        <v>101.84</v>
      </c>
      <c r="E129" s="52">
        <v>1171863.3700000001</v>
      </c>
      <c r="F129" s="19">
        <v>100.4392229</v>
      </c>
      <c r="G129" s="19">
        <v>1.4593101210000001</v>
      </c>
      <c r="H129" s="21">
        <v>45236</v>
      </c>
      <c r="I129" s="14"/>
    </row>
    <row r="130" spans="3:9" ht="14.45" customHeight="1" x14ac:dyDescent="0.25">
      <c r="C130" s="18">
        <v>45233</v>
      </c>
      <c r="D130" s="19">
        <v>101.9</v>
      </c>
      <c r="E130" s="52">
        <v>1286246.6399999999</v>
      </c>
      <c r="F130" s="19">
        <v>100.5972814</v>
      </c>
      <c r="G130" s="19">
        <v>1.4593101210000001</v>
      </c>
      <c r="H130" s="21">
        <v>45233</v>
      </c>
      <c r="I130" s="14"/>
    </row>
    <row r="131" spans="3:9" ht="14.45" customHeight="1" x14ac:dyDescent="0.25">
      <c r="C131" s="18">
        <v>45231</v>
      </c>
      <c r="D131" s="19">
        <v>101.2</v>
      </c>
      <c r="E131" s="52">
        <v>2117814.23</v>
      </c>
      <c r="F131" s="19">
        <v>100.2799929</v>
      </c>
      <c r="G131" s="19">
        <v>1.4593101210000001</v>
      </c>
      <c r="H131" s="21">
        <v>45231</v>
      </c>
      <c r="I131" s="14"/>
    </row>
    <row r="132" spans="3:9" ht="14.45" customHeight="1" x14ac:dyDescent="0.25">
      <c r="C132" s="18">
        <v>45230</v>
      </c>
      <c r="D132" s="19">
        <v>102.5</v>
      </c>
      <c r="E132" s="52">
        <v>2255944.67</v>
      </c>
      <c r="F132" s="19">
        <v>99.946444700000001</v>
      </c>
      <c r="G132" s="19">
        <v>0.91071076047619037</v>
      </c>
      <c r="H132" s="21">
        <v>45230</v>
      </c>
      <c r="I132" s="14"/>
    </row>
    <row r="133" spans="3:9" ht="14.45" customHeight="1" x14ac:dyDescent="0.25">
      <c r="C133" s="18">
        <v>45229</v>
      </c>
      <c r="D133" s="19">
        <v>103.01</v>
      </c>
      <c r="E133" s="52">
        <v>904756.69</v>
      </c>
      <c r="F133" s="19">
        <v>101.03570139999999</v>
      </c>
      <c r="G133" s="19">
        <v>0.91071076047619037</v>
      </c>
      <c r="H133" s="21">
        <v>45229</v>
      </c>
      <c r="I133" s="14"/>
    </row>
    <row r="134" spans="3:9" ht="14.45" customHeight="1" x14ac:dyDescent="0.25">
      <c r="C134" s="18">
        <v>45226</v>
      </c>
      <c r="D134" s="19">
        <v>103.06</v>
      </c>
      <c r="E134" s="52">
        <v>567193.21</v>
      </c>
      <c r="F134" s="19">
        <v>101.2634012</v>
      </c>
      <c r="G134" s="19">
        <v>0.91071076047619037</v>
      </c>
      <c r="H134" s="21">
        <v>45226</v>
      </c>
      <c r="I134" s="14"/>
    </row>
    <row r="135" spans="3:9" ht="14.45" customHeight="1" x14ac:dyDescent="0.25">
      <c r="C135" s="18">
        <v>45225</v>
      </c>
      <c r="D135" s="19">
        <v>102.7</v>
      </c>
      <c r="E135" s="52">
        <v>1122330.04</v>
      </c>
      <c r="F135" s="19">
        <v>101.4867144</v>
      </c>
      <c r="G135" s="19">
        <v>0.91071076047619037</v>
      </c>
      <c r="H135" s="21">
        <v>45225</v>
      </c>
      <c r="I135" s="14"/>
    </row>
    <row r="136" spans="3:9" ht="14.45" customHeight="1" x14ac:dyDescent="0.25">
      <c r="C136" s="18">
        <v>45224</v>
      </c>
      <c r="D136" s="19">
        <v>103.06</v>
      </c>
      <c r="E136" s="52">
        <v>742806.84</v>
      </c>
      <c r="F136" s="19">
        <v>100.94983120000001</v>
      </c>
      <c r="G136" s="19">
        <v>0.91071076047619037</v>
      </c>
      <c r="H136" s="21">
        <v>45224</v>
      </c>
      <c r="I136" s="14"/>
    </row>
    <row r="137" spans="3:9" ht="14.45" customHeight="1" x14ac:dyDescent="0.25">
      <c r="C137" s="18">
        <v>45223</v>
      </c>
      <c r="D137" s="19">
        <v>103.2</v>
      </c>
      <c r="E137" s="52">
        <v>769687.5</v>
      </c>
      <c r="F137" s="19">
        <v>101.01040620000001</v>
      </c>
      <c r="G137" s="19">
        <v>0.91071076047619037</v>
      </c>
      <c r="H137" s="21">
        <v>45223</v>
      </c>
      <c r="I137" s="14"/>
    </row>
    <row r="138" spans="3:9" ht="14.45" customHeight="1" x14ac:dyDescent="0.25">
      <c r="C138" s="18">
        <v>45222</v>
      </c>
      <c r="D138" s="19">
        <v>103.25</v>
      </c>
      <c r="E138" s="52">
        <v>340175.58</v>
      </c>
      <c r="F138" s="19">
        <v>100.9064106</v>
      </c>
      <c r="G138" s="19">
        <v>0.91071076047619037</v>
      </c>
      <c r="H138" s="21">
        <v>45222</v>
      </c>
      <c r="I138" s="14"/>
    </row>
    <row r="139" spans="3:9" ht="14.45" customHeight="1" x14ac:dyDescent="0.25">
      <c r="C139" s="18">
        <v>45219</v>
      </c>
      <c r="D139" s="19">
        <v>103.8</v>
      </c>
      <c r="E139" s="52">
        <v>1064126.6000000001</v>
      </c>
      <c r="F139" s="19">
        <v>100.9480538</v>
      </c>
      <c r="G139" s="19">
        <v>0.91071076047619037</v>
      </c>
      <c r="H139" s="21">
        <v>45219</v>
      </c>
      <c r="I139" s="14"/>
    </row>
    <row r="140" spans="3:9" ht="14.45" customHeight="1" x14ac:dyDescent="0.25">
      <c r="C140" s="18">
        <v>45218</v>
      </c>
      <c r="D140" s="19">
        <v>103.6</v>
      </c>
      <c r="E140" s="52">
        <v>1435438.66</v>
      </c>
      <c r="F140" s="19">
        <v>100.8362786</v>
      </c>
      <c r="G140" s="19">
        <v>0.91071076047619037</v>
      </c>
      <c r="H140" s="21">
        <v>45218</v>
      </c>
      <c r="I140" s="14"/>
    </row>
    <row r="141" spans="3:9" ht="14.45" customHeight="1" x14ac:dyDescent="0.25">
      <c r="C141" s="18">
        <v>45217</v>
      </c>
      <c r="D141" s="19">
        <v>105.51</v>
      </c>
      <c r="E141" s="52">
        <v>1733708.57</v>
      </c>
      <c r="F141" s="19">
        <v>101.1578877</v>
      </c>
      <c r="G141" s="19">
        <v>0.91071076047619037</v>
      </c>
      <c r="H141" s="21">
        <v>45217</v>
      </c>
      <c r="I141" s="14"/>
    </row>
    <row r="142" spans="3:9" ht="14.45" customHeight="1" x14ac:dyDescent="0.25">
      <c r="C142" s="18">
        <v>45216</v>
      </c>
      <c r="D142" s="19">
        <v>103.5</v>
      </c>
      <c r="E142" s="52">
        <v>290935.03999999998</v>
      </c>
      <c r="F142" s="19">
        <v>101.1683591</v>
      </c>
      <c r="G142" s="19">
        <v>0.91071076047619037</v>
      </c>
      <c r="H142" s="21">
        <v>45216</v>
      </c>
      <c r="I142" s="14"/>
    </row>
    <row r="143" spans="3:9" ht="14.45" customHeight="1" x14ac:dyDescent="0.25">
      <c r="C143" s="18">
        <v>45215</v>
      </c>
      <c r="D143" s="19">
        <v>103.5</v>
      </c>
      <c r="E143" s="52">
        <v>660039.4</v>
      </c>
      <c r="F143" s="19">
        <v>101.4432255</v>
      </c>
      <c r="G143" s="19">
        <v>0.91071076047619037</v>
      </c>
      <c r="H143" s="21">
        <v>45215</v>
      </c>
      <c r="I143" s="14"/>
    </row>
    <row r="144" spans="3:9" ht="14.45" customHeight="1" x14ac:dyDescent="0.25">
      <c r="C144" s="18">
        <v>45212</v>
      </c>
      <c r="D144" s="19">
        <v>103.5</v>
      </c>
      <c r="E144" s="52">
        <v>855049.63</v>
      </c>
      <c r="F144" s="19">
        <v>101.1690791</v>
      </c>
      <c r="G144" s="19">
        <v>0.91071076047619037</v>
      </c>
      <c r="H144" s="21">
        <v>45212</v>
      </c>
      <c r="I144" s="14"/>
    </row>
    <row r="145" spans="3:9" ht="14.45" customHeight="1" x14ac:dyDescent="0.25">
      <c r="C145" s="18">
        <v>45210</v>
      </c>
      <c r="D145" s="19">
        <v>104.2</v>
      </c>
      <c r="E145" s="52">
        <v>361507.21</v>
      </c>
      <c r="F145" s="19">
        <v>101.36550339999999</v>
      </c>
      <c r="G145" s="19">
        <v>0.91071076047619037</v>
      </c>
      <c r="H145" s="21">
        <v>45210</v>
      </c>
      <c r="I145" s="14"/>
    </row>
    <row r="146" spans="3:9" ht="14.45" customHeight="1" x14ac:dyDescent="0.25">
      <c r="C146" s="18">
        <v>45209</v>
      </c>
      <c r="D146" s="19">
        <v>103.35</v>
      </c>
      <c r="E146" s="52">
        <v>573344.06000000006</v>
      </c>
      <c r="F146" s="19">
        <v>101.4333479</v>
      </c>
      <c r="G146" s="19">
        <v>0.91071076047619037</v>
      </c>
      <c r="H146" s="21">
        <v>45209</v>
      </c>
      <c r="I146" s="14"/>
    </row>
    <row r="147" spans="3:9" ht="14.45" customHeight="1" x14ac:dyDescent="0.25">
      <c r="C147" s="18">
        <v>45208</v>
      </c>
      <c r="D147" s="19">
        <v>102.77</v>
      </c>
      <c r="E147" s="52">
        <v>887147.74</v>
      </c>
      <c r="F147" s="19">
        <v>101.3232886</v>
      </c>
      <c r="G147" s="19">
        <v>0.91071076047619037</v>
      </c>
      <c r="H147" s="21">
        <v>45208</v>
      </c>
      <c r="I147" s="14"/>
    </row>
    <row r="148" spans="3:9" ht="14.45" customHeight="1" x14ac:dyDescent="0.25">
      <c r="C148" s="18">
        <v>45205</v>
      </c>
      <c r="D148" s="19">
        <v>103.59</v>
      </c>
      <c r="E148" s="52">
        <v>623184.86</v>
      </c>
      <c r="F148" s="19">
        <v>100.9848078</v>
      </c>
      <c r="G148" s="19">
        <v>0.91071076047619037</v>
      </c>
      <c r="H148" s="21">
        <v>45205</v>
      </c>
      <c r="I148" s="14"/>
    </row>
    <row r="149" spans="3:9" ht="14.45" customHeight="1" x14ac:dyDescent="0.25">
      <c r="C149" s="18">
        <v>45204</v>
      </c>
      <c r="D149" s="19">
        <v>103.95</v>
      </c>
      <c r="E149" s="52">
        <v>1826573.13</v>
      </c>
      <c r="F149" s="19">
        <v>100.76687680000001</v>
      </c>
      <c r="G149" s="19">
        <v>0.91071076047619037</v>
      </c>
      <c r="H149" s="21">
        <v>45204</v>
      </c>
      <c r="I149" s="14"/>
    </row>
    <row r="150" spans="3:9" ht="14.45" customHeight="1" x14ac:dyDescent="0.25">
      <c r="C150" s="18">
        <v>45203</v>
      </c>
      <c r="D150" s="19">
        <v>104.1</v>
      </c>
      <c r="E150" s="52">
        <v>452474.81</v>
      </c>
      <c r="F150" s="19">
        <v>100.7848994</v>
      </c>
      <c r="G150" s="19">
        <v>0.91071076047619037</v>
      </c>
      <c r="H150" s="21">
        <v>45203</v>
      </c>
      <c r="I150" s="14"/>
    </row>
    <row r="151" spans="3:9" ht="14.45" customHeight="1" x14ac:dyDescent="0.25">
      <c r="C151" s="18">
        <v>45202</v>
      </c>
      <c r="D151" s="19">
        <v>104</v>
      </c>
      <c r="E151" s="52">
        <v>1142429.98</v>
      </c>
      <c r="F151" s="19">
        <v>100.5191355</v>
      </c>
      <c r="G151" s="19">
        <v>0.91071076047619037</v>
      </c>
      <c r="H151" s="21">
        <v>45202</v>
      </c>
      <c r="I151" s="14"/>
    </row>
    <row r="152" spans="3:9" ht="14.45" customHeight="1" x14ac:dyDescent="0.25">
      <c r="C152" s="18">
        <v>45201</v>
      </c>
      <c r="D152" s="19">
        <v>104.25</v>
      </c>
      <c r="E152" s="52">
        <v>516071.75</v>
      </c>
      <c r="F152" s="19">
        <v>100.94979259999999</v>
      </c>
      <c r="G152" s="19">
        <v>0.91071076047619037</v>
      </c>
      <c r="H152" s="21">
        <v>45201</v>
      </c>
      <c r="I152" s="14"/>
    </row>
    <row r="153" spans="3:9" ht="14.45" customHeight="1" x14ac:dyDescent="0.25">
      <c r="C153" s="18">
        <v>45198</v>
      </c>
      <c r="D153" s="19">
        <v>105.85</v>
      </c>
      <c r="E153" s="52">
        <v>220527.82</v>
      </c>
      <c r="F153" s="19">
        <v>101.2111925</v>
      </c>
      <c r="G153" s="19">
        <v>1.085698901</v>
      </c>
      <c r="H153" s="21">
        <v>45198</v>
      </c>
      <c r="I153" s="14"/>
    </row>
    <row r="154" spans="3:9" ht="14.45" customHeight="1" x14ac:dyDescent="0.25">
      <c r="C154" s="18">
        <v>45197</v>
      </c>
      <c r="D154" s="19">
        <v>105.01</v>
      </c>
      <c r="E154" s="52">
        <v>2059325.15</v>
      </c>
      <c r="F154" s="19">
        <v>101.6771674</v>
      </c>
      <c r="G154" s="19">
        <v>1.085698901</v>
      </c>
      <c r="H154" s="21">
        <v>45197</v>
      </c>
      <c r="I154" s="14"/>
    </row>
    <row r="155" spans="3:9" ht="14.45" customHeight="1" x14ac:dyDescent="0.25">
      <c r="C155" s="18">
        <v>45196</v>
      </c>
      <c r="D155" s="19">
        <v>105.37</v>
      </c>
      <c r="E155" s="52">
        <v>1585683.15</v>
      </c>
      <c r="F155" s="19">
        <v>101.34430020000001</v>
      </c>
      <c r="G155" s="19">
        <v>1.085698901</v>
      </c>
      <c r="H155" s="21">
        <v>45196</v>
      </c>
      <c r="I155" s="14"/>
    </row>
    <row r="156" spans="3:9" ht="14.45" customHeight="1" x14ac:dyDescent="0.25">
      <c r="C156" s="18">
        <v>45195</v>
      </c>
      <c r="D156" s="19">
        <v>105.38</v>
      </c>
      <c r="E156" s="52">
        <v>612663.75</v>
      </c>
      <c r="F156" s="19">
        <v>101.51556239999999</v>
      </c>
      <c r="G156" s="19">
        <v>1.085698901</v>
      </c>
      <c r="H156" s="21">
        <v>45195</v>
      </c>
      <c r="I156" s="14"/>
    </row>
    <row r="157" spans="3:9" ht="14.45" customHeight="1" x14ac:dyDescent="0.25">
      <c r="C157" s="18">
        <v>45194</v>
      </c>
      <c r="D157" s="19">
        <v>105.55</v>
      </c>
      <c r="E157" s="52">
        <v>302446.33</v>
      </c>
      <c r="F157" s="19">
        <v>102.25656770000001</v>
      </c>
      <c r="G157" s="19">
        <v>1.085698901</v>
      </c>
      <c r="H157" s="21">
        <v>45194</v>
      </c>
      <c r="I157" s="14"/>
    </row>
    <row r="158" spans="3:9" ht="14.45" customHeight="1" x14ac:dyDescent="0.25">
      <c r="C158" s="18">
        <v>45191</v>
      </c>
      <c r="D158" s="19">
        <v>104.85</v>
      </c>
      <c r="E158" s="52">
        <v>711977.15</v>
      </c>
      <c r="F158" s="19">
        <v>102.47494090000001</v>
      </c>
      <c r="G158" s="19">
        <v>1.085698901</v>
      </c>
      <c r="H158" s="21">
        <v>45191</v>
      </c>
      <c r="I158" s="14"/>
    </row>
    <row r="159" spans="3:9" ht="14.45" customHeight="1" x14ac:dyDescent="0.25">
      <c r="C159" s="18">
        <v>45190</v>
      </c>
      <c r="D159" s="19">
        <v>104.69</v>
      </c>
      <c r="E159" s="52">
        <v>3915260.44</v>
      </c>
      <c r="F159" s="19">
        <v>102.4114371</v>
      </c>
      <c r="G159" s="19">
        <v>1.085698901</v>
      </c>
      <c r="H159" s="21">
        <v>45190</v>
      </c>
      <c r="I159" s="14"/>
    </row>
    <row r="160" spans="3:9" ht="14.45" customHeight="1" x14ac:dyDescent="0.25">
      <c r="C160" s="18">
        <v>45189</v>
      </c>
      <c r="D160" s="19">
        <v>105.2</v>
      </c>
      <c r="E160" s="52">
        <v>1791799.08</v>
      </c>
      <c r="F160" s="19">
        <v>102.4523102</v>
      </c>
      <c r="G160" s="19">
        <v>1.085698901</v>
      </c>
      <c r="H160" s="21">
        <v>45189</v>
      </c>
      <c r="I160" s="14"/>
    </row>
    <row r="161" spans="3:9" ht="14.45" customHeight="1" x14ac:dyDescent="0.25">
      <c r="C161" s="18">
        <v>45188</v>
      </c>
      <c r="D161" s="19">
        <v>104.68</v>
      </c>
      <c r="E161" s="52">
        <v>745435.18</v>
      </c>
      <c r="F161" s="19">
        <v>102.4800997</v>
      </c>
      <c r="G161" s="19">
        <v>1.085698901</v>
      </c>
      <c r="H161" s="21">
        <v>45188</v>
      </c>
    </row>
    <row r="162" spans="3:9" x14ac:dyDescent="0.25">
      <c r="C162" s="18">
        <v>45187</v>
      </c>
      <c r="D162" s="19">
        <v>104.6</v>
      </c>
      <c r="E162" s="52">
        <v>1267427.26</v>
      </c>
      <c r="F162" s="19">
        <v>102.5719969</v>
      </c>
      <c r="G162" s="19">
        <v>1.085698901</v>
      </c>
      <c r="H162" s="21">
        <v>45187</v>
      </c>
      <c r="I162" s="14"/>
    </row>
    <row r="163" spans="3:9" x14ac:dyDescent="0.25">
      <c r="C163" s="18">
        <v>45184</v>
      </c>
      <c r="D163" s="19">
        <v>104.1</v>
      </c>
      <c r="E163" s="52">
        <v>533822.88</v>
      </c>
      <c r="F163" s="19">
        <v>102.604874</v>
      </c>
      <c r="G163" s="19">
        <v>1.085698901</v>
      </c>
      <c r="H163" s="21">
        <v>45184</v>
      </c>
      <c r="I163" s="14"/>
    </row>
    <row r="164" spans="3:9" x14ac:dyDescent="0.25">
      <c r="C164" s="18">
        <v>45183</v>
      </c>
      <c r="D164" s="19">
        <v>104.49</v>
      </c>
      <c r="E164" s="52">
        <v>616009.76</v>
      </c>
      <c r="F164" s="19">
        <v>102.7145774</v>
      </c>
      <c r="G164" s="19">
        <v>1.085698901</v>
      </c>
      <c r="H164" s="21">
        <v>45183</v>
      </c>
      <c r="I164" s="14"/>
    </row>
    <row r="165" spans="3:9" x14ac:dyDescent="0.25">
      <c r="C165" s="18">
        <v>45182</v>
      </c>
      <c r="D165" s="19">
        <v>104</v>
      </c>
      <c r="E165" s="52">
        <v>1394463.42</v>
      </c>
      <c r="F165" s="19">
        <v>102.6456211</v>
      </c>
      <c r="G165" s="19">
        <v>1.085698901</v>
      </c>
      <c r="H165" s="21">
        <v>45182</v>
      </c>
      <c r="I165" s="14"/>
    </row>
    <row r="166" spans="3:9" x14ac:dyDescent="0.25">
      <c r="C166" s="18">
        <v>45181</v>
      </c>
      <c r="D166" s="19">
        <v>104.4</v>
      </c>
      <c r="E166" s="52">
        <v>1059030.1599999999</v>
      </c>
      <c r="F166" s="19">
        <v>102.6566394</v>
      </c>
      <c r="G166" s="19">
        <v>1.085698901</v>
      </c>
      <c r="H166" s="21">
        <v>45181</v>
      </c>
      <c r="I166" s="14"/>
    </row>
    <row r="167" spans="3:9" x14ac:dyDescent="0.25">
      <c r="C167" s="18">
        <v>45180</v>
      </c>
      <c r="D167" s="19">
        <v>104.27</v>
      </c>
      <c r="E167" s="52">
        <v>760033.88</v>
      </c>
      <c r="F167" s="19">
        <v>102.4920822</v>
      </c>
      <c r="G167" s="19">
        <v>1.085698901</v>
      </c>
      <c r="H167" s="21">
        <v>45180</v>
      </c>
      <c r="I167" s="14"/>
    </row>
    <row r="168" spans="3:9" x14ac:dyDescent="0.25">
      <c r="C168" s="18">
        <v>45177</v>
      </c>
      <c r="D168" s="19">
        <v>104.8</v>
      </c>
      <c r="E168" s="52">
        <v>915168.45</v>
      </c>
      <c r="F168" s="19">
        <v>102.4533222</v>
      </c>
      <c r="G168" s="19">
        <v>1.085698901</v>
      </c>
      <c r="H168" s="21">
        <v>45177</v>
      </c>
      <c r="I168" s="14"/>
    </row>
    <row r="169" spans="3:9" x14ac:dyDescent="0.25">
      <c r="C169" s="18">
        <v>45175</v>
      </c>
      <c r="D169" s="19">
        <v>103</v>
      </c>
      <c r="E169" s="52">
        <v>507221.24</v>
      </c>
      <c r="F169" s="19">
        <v>102.2720978</v>
      </c>
      <c r="G169" s="19">
        <v>1.085698901</v>
      </c>
      <c r="H169" s="21">
        <v>45175</v>
      </c>
      <c r="I169" s="14"/>
    </row>
    <row r="170" spans="3:9" x14ac:dyDescent="0.25">
      <c r="C170" s="18">
        <v>45174</v>
      </c>
      <c r="D170" s="19">
        <v>102.52</v>
      </c>
      <c r="E170" s="52">
        <v>1032825.23</v>
      </c>
      <c r="F170" s="19">
        <v>102.17485379999999</v>
      </c>
      <c r="G170" s="19">
        <v>1.085698901</v>
      </c>
      <c r="H170" s="21">
        <v>45174</v>
      </c>
      <c r="I170" s="14"/>
    </row>
    <row r="171" spans="3:9" x14ac:dyDescent="0.25">
      <c r="C171" s="18">
        <v>45173</v>
      </c>
      <c r="D171" s="19">
        <v>102.7</v>
      </c>
      <c r="E171" s="52">
        <v>1013834.42</v>
      </c>
      <c r="F171" s="19">
        <v>102.2823253</v>
      </c>
      <c r="G171" s="19">
        <v>1.085698901</v>
      </c>
      <c r="H171" s="21">
        <v>45173</v>
      </c>
      <c r="I171" s="14"/>
    </row>
    <row r="172" spans="3:9" x14ac:dyDescent="0.25">
      <c r="C172" s="18">
        <v>45170</v>
      </c>
      <c r="D172" s="19">
        <v>103.01</v>
      </c>
      <c r="E172" s="52">
        <v>669023.27</v>
      </c>
      <c r="F172" s="19">
        <v>102.3255255</v>
      </c>
      <c r="G172" s="19">
        <v>1.085698901</v>
      </c>
      <c r="H172" s="21">
        <v>45170</v>
      </c>
      <c r="I172" s="14"/>
    </row>
    <row r="173" spans="3:9" x14ac:dyDescent="0.25">
      <c r="C173" s="18">
        <v>45169</v>
      </c>
      <c r="D173" s="19">
        <v>103.86</v>
      </c>
      <c r="E173" s="52">
        <v>483484.05</v>
      </c>
      <c r="F173" s="19">
        <v>102.27915470000001</v>
      </c>
      <c r="G173" s="19">
        <v>1.1326781575</v>
      </c>
      <c r="H173" s="21">
        <v>45169</v>
      </c>
      <c r="I173" s="14"/>
    </row>
    <row r="174" spans="3:9" x14ac:dyDescent="0.25">
      <c r="C174" s="18">
        <v>45168</v>
      </c>
      <c r="D174" s="19">
        <v>103.3</v>
      </c>
      <c r="E174" s="52">
        <v>1024099.79</v>
      </c>
      <c r="F174" s="19">
        <v>103.63332080000001</v>
      </c>
      <c r="G174" s="19">
        <v>1.1326781575</v>
      </c>
      <c r="H174" s="21">
        <v>45168</v>
      </c>
      <c r="I174" s="14"/>
    </row>
    <row r="175" spans="3:9" x14ac:dyDescent="0.25">
      <c r="C175" s="18">
        <v>45167</v>
      </c>
      <c r="D175" s="19">
        <v>103</v>
      </c>
      <c r="E175" s="52">
        <v>1300181.3400000001</v>
      </c>
      <c r="F175" s="19">
        <v>103.6665838</v>
      </c>
      <c r="G175" s="19">
        <v>1.1326781575</v>
      </c>
      <c r="H175" s="21">
        <v>45167</v>
      </c>
      <c r="I175" s="14"/>
    </row>
    <row r="176" spans="3:9" x14ac:dyDescent="0.25">
      <c r="C176" s="18">
        <v>45166</v>
      </c>
      <c r="D176" s="19">
        <v>102.8</v>
      </c>
      <c r="E176" s="52">
        <v>1190489.24</v>
      </c>
      <c r="F176" s="19">
        <v>103.5669637</v>
      </c>
      <c r="G176" s="19">
        <v>1.1326781575</v>
      </c>
      <c r="H176" s="21">
        <v>45166</v>
      </c>
      <c r="I176" s="14"/>
    </row>
    <row r="177" spans="3:9" x14ac:dyDescent="0.25">
      <c r="C177" s="18">
        <v>45163</v>
      </c>
      <c r="D177" s="19">
        <v>102.85</v>
      </c>
      <c r="E177" s="52">
        <v>1682746.38</v>
      </c>
      <c r="F177" s="19">
        <v>103.5721018</v>
      </c>
      <c r="G177" s="19">
        <v>1.1326781575</v>
      </c>
      <c r="H177" s="21">
        <v>45163</v>
      </c>
      <c r="I177" s="14"/>
    </row>
    <row r="178" spans="3:9" x14ac:dyDescent="0.25">
      <c r="C178" s="18">
        <v>45162</v>
      </c>
      <c r="D178" s="19">
        <v>102.9</v>
      </c>
      <c r="E178" s="52">
        <v>1550760.96</v>
      </c>
      <c r="F178" s="19">
        <v>103.6022078</v>
      </c>
      <c r="G178" s="19">
        <v>1.1326781575</v>
      </c>
      <c r="H178" s="21">
        <v>45162</v>
      </c>
      <c r="I178" s="14"/>
    </row>
    <row r="179" spans="3:9" x14ac:dyDescent="0.25">
      <c r="C179" s="18">
        <v>45161</v>
      </c>
      <c r="D179" s="19">
        <v>103</v>
      </c>
      <c r="E179" s="52">
        <v>1269342.8500000001</v>
      </c>
      <c r="F179" s="19">
        <v>103.55487890000001</v>
      </c>
      <c r="G179" s="19">
        <v>1.1326781575</v>
      </c>
      <c r="H179" s="21">
        <v>45161</v>
      </c>
      <c r="I179" s="14"/>
    </row>
    <row r="180" spans="3:9" x14ac:dyDescent="0.25">
      <c r="C180" s="18">
        <v>45160</v>
      </c>
      <c r="D180" s="19">
        <v>103.87</v>
      </c>
      <c r="E180" s="52">
        <v>560320.65</v>
      </c>
      <c r="F180" s="19">
        <v>103.3646526</v>
      </c>
      <c r="G180" s="19">
        <v>1.1326781575</v>
      </c>
      <c r="H180" s="21">
        <v>45160</v>
      </c>
      <c r="I180" s="14"/>
    </row>
    <row r="181" spans="3:9" x14ac:dyDescent="0.25">
      <c r="C181" s="18"/>
      <c r="D181" s="19"/>
      <c r="E181" s="52"/>
      <c r="F181" s="19"/>
      <c r="G181" s="19"/>
      <c r="H181" s="21"/>
      <c r="I181" s="14"/>
    </row>
    <row r="182" spans="3:9" x14ac:dyDescent="0.25">
      <c r="C182" s="18"/>
      <c r="D182" s="19"/>
      <c r="E182" s="52"/>
      <c r="F182" s="19"/>
      <c r="G182" s="19"/>
      <c r="H182" s="21"/>
      <c r="I182" s="14"/>
    </row>
    <row r="183" spans="3:9" x14ac:dyDescent="0.25">
      <c r="C183" s="18"/>
      <c r="D183" s="19"/>
      <c r="E183" s="52"/>
      <c r="F183" s="19"/>
      <c r="G183" s="19"/>
      <c r="H183" s="21"/>
      <c r="I183" s="14"/>
    </row>
    <row r="184" spans="3:9" x14ac:dyDescent="0.25">
      <c r="C184" s="18"/>
      <c r="D184" s="19"/>
      <c r="E184" s="52"/>
      <c r="F184" s="19"/>
      <c r="G184" s="19"/>
      <c r="H184" s="21"/>
      <c r="I184" s="14"/>
    </row>
    <row r="185" spans="3:9" x14ac:dyDescent="0.25">
      <c r="C185" s="18"/>
      <c r="D185" s="19"/>
      <c r="E185" s="52"/>
      <c r="F185" s="19"/>
      <c r="G185" s="19"/>
      <c r="H185" s="21"/>
      <c r="I185" s="14"/>
    </row>
  </sheetData>
  <sortState xmlns:xlrd2="http://schemas.microsoft.com/office/spreadsheetml/2017/richdata2" ref="C160:H185">
    <sortCondition descending="1" ref="C160:C185"/>
  </sortState>
  <phoneticPr fontId="18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1d1d09-f460-4121-8a5f-1d82a263e5ab" xsi:nil="true"/>
    <lcf76f155ced4ddcb4097134ff3c332f xmlns="158d1859-ff68-4431-9da7-ed8c2cfaab8a">
      <Terms xmlns="http://schemas.microsoft.com/office/infopath/2007/PartnerControls"/>
    </lcf76f155ced4ddcb4097134ff3c332f>
    <_ip_UnifiedCompliancePolicyUIAction xmlns="http://schemas.microsoft.com/sharepoint/v3" xsi:nil="true"/>
    <Gestor xmlns="158d1859-ff68-4431-9da7-ed8c2cfaab8a">
      <UserInfo>
        <DisplayName/>
        <AccountId xsi:nil="true"/>
        <AccountType/>
      </UserInfo>
    </Gestor>
    <Subtema xmlns="158d1859-ff68-4431-9da7-ed8c2cfaab8a" xsi:nil="true"/>
    <_ip_UnifiedCompliancePolicyProperties xmlns="http://schemas.microsoft.com/sharepoint/v3" xsi:nil="true"/>
    <Introdu_x00e7__x00e3_o xmlns="158d1859-ff68-4431-9da7-ed8c2cfaab8a" xsi:nil="true"/>
    <T_x00f3_picos xmlns="158d1859-ff68-4431-9da7-ed8c2cfaab8a" xsi:nil="true"/>
    <Desenvolvimento xmlns="158d1859-ff68-4431-9da7-ed8c2cfaab8a" xsi:nil="true"/>
  </documentManagement>
</p:properties>
</file>

<file path=customXml/item3.xml>��< ? x m l   v e r s i o n = " 1 . 0 "   e n c o d i n g = " u t f - 1 6 " ? > < D a t a M a s h u p   s q m i d = " 4 3 e b 4 5 1 d - 9 c 4 0 - 4 e e 2 - 9 3 3 6 - 7 2 8 9 5 c a f d d e a "   x m l n s = " h t t p : / / s c h e m a s . m i c r o s o f t . c o m / D a t a M a s h u p " > A A A A A B M D A A B Q S w M E F A A C A A g A w V H K U q 8 D k s O j A A A A 9 Q A A A B I A H A B D b 2 5 m a W c v U G F j a 2 F n Z S 5 4 b W w g o h g A K K A U A A A A A A A A A A A A A A A A A A A A A A A A A A A A h Y 8 x D o I w G I W v Q r r T l r o o + S m J r p I Y T Y x r U y o 0 Q C G 0 W O 7 m 4 J G 8 g h h F 3 R z f 9 7 7 h v f v 1 B u n Y 1 M F F 9 V a 3 J k E R p i h Q R r a 5 N k W C B n c O l y j l s B O y E o U K J t n Y e L R 5 g k r n u p g Q 7 z 3 2 C 9 z 2 B W G U R u S U b Q + y V I 1 A H 1 n / l 0 N t r B N G K s T h + B r D G V 5 F m F G G K Z C Z Q a b N t 2 f T 3 G f 7 A 2 E z 1 G 7 o F e 9 c u N 4 D m S O Q 9 w X + A F B L A w Q U A A I A C A D B U c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V H K U i i K R 7 g O A A A A E Q A A A B M A H A B G b 3 J t d W x h c y 9 T Z W N 0 a W 9 u M S 5 t I K I Y A C i g F A A A A A A A A A A A A A A A A A A A A A A A A A A A A C t O T S 7 J z M 9 T C I b Q h t Y A U E s B A i 0 A F A A C A A g A w V H K U q 8 D k s O j A A A A 9 Q A A A B I A A A A A A A A A A A A A A A A A A A A A A E N v b m Z p Z y 9 Q Y W N r Y W d l L n h t b F B L A Q I t A B Q A A g A I A M F R y l I P y u m r p A A A A O k A A A A T A A A A A A A A A A A A A A A A A O 8 A A A B b Q 2 9 u d G V u d F 9 U e X B l c 1 0 u e G 1 s U E s B A i 0 A F A A C A A g A w V H K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k Z H L 5 F u f x G s 9 s d M / U k 3 h U A A A A A A g A A A A A A A 2 Y A A M A A A A A Q A A A A p j q D C / 9 n w W L I Z Z Q 0 W 4 M g o A A A A A A E g A A A o A A A A B A A A A B z 8 E l o h b G 4 K M 5 Z O V u T P y Z Z U A A A A P L B / g 7 w G y U b S F q O l N 7 J a L Z r 6 n J V 6 D a J A l y X k G j S t i 1 v U M f + w P j j 6 d V g m 2 h Q f a q C 9 6 L k W F 4 B w 0 h p 4 H K t d E a n g I b X 1 f f 0 / w s 4 2 5 S A r u q k h m 1 + F A A A A N e U C s l W e 1 j h X u u 0 T w s m I 6 c s b W X 7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611EAC055429409D8B7CDFFCC277A8" ma:contentTypeVersion="31" ma:contentTypeDescription="Crie um novo documento." ma:contentTypeScope="" ma:versionID="dffca59104f38af1631820afae5fc436">
  <xsd:schema xmlns:xsd="http://www.w3.org/2001/XMLSchema" xmlns:xs="http://www.w3.org/2001/XMLSchema" xmlns:p="http://schemas.microsoft.com/office/2006/metadata/properties" xmlns:ns1="http://schemas.microsoft.com/sharepoint/v3" xmlns:ns2="158d1859-ff68-4431-9da7-ed8c2cfaab8a" xmlns:ns3="a91d1d09-f460-4121-8a5f-1d82a263e5ab" targetNamespace="http://schemas.microsoft.com/office/2006/metadata/properties" ma:root="true" ma:fieldsID="9c54a0de2b90accf3ebf6a731e889cfa" ns1:_="" ns2:_="" ns3:_="">
    <xsd:import namespace="http://schemas.microsoft.com/sharepoint/v3"/>
    <xsd:import namespace="158d1859-ff68-4431-9da7-ed8c2cfaab8a"/>
    <xsd:import namespace="a91d1d09-f460-4121-8a5f-1d82a263e5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Introdu_x00e7__x00e3_o" minOccurs="0"/>
                <xsd:element ref="ns2:T_x00f3_picos" minOccurs="0"/>
                <xsd:element ref="ns2:Desenvolvimento" minOccurs="0"/>
                <xsd:element ref="ns2:Gestor" minOccurs="0"/>
                <xsd:element ref="ns2:Subtem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d1859-ff68-4431-9da7-ed8c2cfaa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Introdu_x00e7__x00e3_o" ma:index="22" nillable="true" ma:displayName="Introdução" ma:format="Dropdown" ma:internalName="Introdu_x00e7__x00e3_o">
      <xsd:simpleType>
        <xsd:restriction base="dms:Note">
          <xsd:maxLength value="255"/>
        </xsd:restriction>
      </xsd:simpleType>
    </xsd:element>
    <xsd:element name="T_x00f3_picos" ma:index="23" nillable="true" ma:displayName="Tópicos" ma:format="Dropdown" ma:internalName="T_x00f3_picos">
      <xsd:simpleType>
        <xsd:restriction base="dms:Note">
          <xsd:maxLength value="255"/>
        </xsd:restriction>
      </xsd:simpleType>
    </xsd:element>
    <xsd:element name="Desenvolvimento" ma:index="24" nillable="true" ma:displayName="Desenvolvimento" ma:format="Dropdown" ma:internalName="Desenvolvimento">
      <xsd:simpleType>
        <xsd:restriction base="dms:Note">
          <xsd:maxLength value="255"/>
        </xsd:restriction>
      </xsd:simpleType>
    </xsd:element>
    <xsd:element name="Gestor" ma:index="25" nillable="true" ma:displayName="Gestor" ma:format="Dropdown" ma:list="UserInfo" ma:SharePointGroup="0" ma:internalName="Ges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btema" ma:index="26" nillable="true" ma:displayName="Subtema" ma:format="Dropdown" ma:internalName="Subtema">
      <xsd:simpleType>
        <xsd:restriction base="dms:Choice">
          <xsd:enumeration value="Sim"/>
          <xsd:enumeration value="Não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Marcações de imagem" ma:readOnly="false" ma:fieldId="{5cf76f15-5ced-4ddc-b409-7134ff3c332f}" ma:taxonomyMulti="true" ma:sspId="0950beca-b328-4607-a8b4-7a69b88987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d1d09-f460-4121-8a5f-1d82a263e5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cc1f52a3-b60c-45f1-b612-a689eab9cde6}" ma:internalName="TaxCatchAll" ma:showField="CatchAllData" ma:web="a91d1d09-f460-4121-8a5f-1d82a263e5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CC208B-1F35-4099-AEF0-413D5D17FF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8E0909-401F-4F39-82C5-478F3B1E4F54}">
  <ds:schemaRefs>
    <ds:schemaRef ds:uri="158d1859-ff68-4431-9da7-ed8c2cfaab8a"/>
    <ds:schemaRef ds:uri="http://purl.org/dc/elements/1.1/"/>
    <ds:schemaRef ds:uri="a91d1d09-f460-4121-8a5f-1d82a263e5ab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1d19b76c-818e-4355-b09e-cadb4edeb9e0"/>
  </ds:schemaRefs>
</ds:datastoreItem>
</file>

<file path=customXml/itemProps3.xml><?xml version="1.0" encoding="utf-8"?>
<ds:datastoreItem xmlns:ds="http://schemas.openxmlformats.org/officeDocument/2006/customXml" ds:itemID="{F1D5CD17-0B3E-40C9-8530-358B2E2ED732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B68E7C70-D8DB-4D5A-927B-002E881AE2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Resumo</vt:lpstr>
      <vt:lpstr>DRE</vt:lpstr>
      <vt:lpstr>Carteira de Ativos</vt:lpstr>
      <vt:lpstr>Rentabilidade</vt:lpstr>
      <vt:lpstr>Dados de Mercado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Gebara Reis</dc:creator>
  <cp:keywords/>
  <dc:description/>
  <cp:lastModifiedBy>Lucas Nunes Badaro</cp:lastModifiedBy>
  <cp:revision/>
  <dcterms:created xsi:type="dcterms:W3CDTF">2021-06-09T17:26:56Z</dcterms:created>
  <dcterms:modified xsi:type="dcterms:W3CDTF">2024-04-15T13:43:25Z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0x01010076611EAC055429409D8B7CDFFCC277A8</vt:lpwstr>
  </property>
  <property fmtid="{D5CDD505-2E9C-101B-9397-08002B2CF9AE}" pid="3" name="MediaServiceImageTags">
    <vt:lpwstr/>
  </property>
  <property fmtid="{D5CDD505-2E9C-101B-9397-08002B2CF9AE}" pid="4" name="MSIP_Label_4fc996bf-6aee-415c-aa4c-e35ad0009c67_Enabled">
    <vt:lpwstr>true</vt:lpwstr>
  </property>
  <property fmtid="{D5CDD505-2E9C-101B-9397-08002B2CF9AE}" pid="5" name="MSIP_Label_4fc996bf-6aee-415c-aa4c-e35ad0009c67_SetDate">
    <vt:lpwstr>2022-10-05T21:56:06Z</vt:lpwstr>
  </property>
  <property fmtid="{D5CDD505-2E9C-101B-9397-08002B2CF9AE}" pid="6" name="MSIP_Label_4fc996bf-6aee-415c-aa4c-e35ad0009c67_Method">
    <vt:lpwstr>Privileged</vt:lpwstr>
  </property>
  <property fmtid="{D5CDD505-2E9C-101B-9397-08002B2CF9AE}" pid="7" name="MSIP_Label_4fc996bf-6aee-415c-aa4c-e35ad0009c67_Name">
    <vt:lpwstr>Compartilhamento Interno</vt:lpwstr>
  </property>
  <property fmtid="{D5CDD505-2E9C-101B-9397-08002B2CF9AE}" pid="8" name="MSIP_Label_4fc996bf-6aee-415c-aa4c-e35ad0009c67_SiteId">
    <vt:lpwstr>591669a0-183f-49a5-98f4-9aa0d0b63d81</vt:lpwstr>
  </property>
  <property fmtid="{D5CDD505-2E9C-101B-9397-08002B2CF9AE}" pid="9" name="MSIP_Label_4fc996bf-6aee-415c-aa4c-e35ad0009c67_ActionId">
    <vt:lpwstr>f44ddda7-dd4e-42ad-a5bf-85eaccfc721f</vt:lpwstr>
  </property>
  <property fmtid="{D5CDD505-2E9C-101B-9397-08002B2CF9AE}" pid="10" name="MSIP_Label_4fc996bf-6aee-415c-aa4c-e35ad0009c67_ContentBits">
    <vt:lpwstr>2</vt:lpwstr>
  </property>
</Properties>
</file>